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955" windowHeight="10485" tabRatio="988" firstSheet="20" activeTab="26"/>
  </bookViews>
  <sheets>
    <sheet name="INSUMOS JARDINEIRO" sheetId="4" r:id="rId1"/>
    <sheet name="INSUMOS ELETRICISTA" sheetId="27" r:id="rId2"/>
    <sheet name="INSUMOS PEDREIRO" sheetId="28" r:id="rId3"/>
    <sheet name="INSUMOS AUX. MANUTENÇÃO PREDIAL" sheetId="29" r:id="rId4"/>
    <sheet name="EQUIPAMENTO JARDINEIRO" sheetId="5" r:id="rId5"/>
    <sheet name="EQUIPAMENTO ELETRICISTA" sheetId="6" r:id="rId6"/>
    <sheet name="EQUIPAMENTO PEDREIRO" sheetId="7" r:id="rId7"/>
    <sheet name="EQUIPAMENTO PORTEIRO" sheetId="30" r:id="rId8"/>
    <sheet name="EPI JARDINEIRO " sheetId="9" r:id="rId9"/>
    <sheet name="EPI ELETRICISTA" sheetId="12" r:id="rId10"/>
    <sheet name="EPI PEDREIRO" sheetId="14" r:id="rId11"/>
    <sheet name="EPI AUX.MANUTENÇÃO PREDIAL" sheetId="16" r:id="rId12"/>
    <sheet name="EPI TRATORISTA" sheetId="18" r:id="rId13"/>
    <sheet name="EPI COZINHEIRO" sheetId="23" r:id="rId14"/>
    <sheet name="EPI AUXILIAR DE COZINHA" sheetId="25" r:id="rId15"/>
    <sheet name="FARDAMENTO JARDINEIRO" sheetId="10" r:id="rId16"/>
    <sheet name="FARDAMENTO ELETRICISTA" sheetId="13" r:id="rId17"/>
    <sheet name="FARDAMENTO PEDREIRO" sheetId="15" r:id="rId18"/>
    <sheet name="FARDAMENTO AUX. MANUTENÇÃO" sheetId="17" r:id="rId19"/>
    <sheet name="FARDAMENTO TRATORISTA" sheetId="19" r:id="rId20"/>
    <sheet name="FARDAMENTO ARMAZENISTA" sheetId="20" r:id="rId21"/>
    <sheet name="FARDAMENTO MOTORISTA" sheetId="21" r:id="rId22"/>
    <sheet name="FARDAMENTO RECEPCIONISTA" sheetId="11" r:id="rId23"/>
    <sheet name="FARDAMENTO PORTEIRO" sheetId="22" r:id="rId24"/>
    <sheet name="FARDAMENTO COZINHEIRO" sheetId="24" r:id="rId25"/>
    <sheet name="FARDAMENTO AUX. DE COZINHA" sheetId="26" r:id="rId26"/>
    <sheet name="FARDAMENTO COPEIRA" sheetId="31" r:id="rId27"/>
  </sheets>
  <calcPr calcId="125725"/>
</workbook>
</file>

<file path=xl/calcChain.xml><?xml version="1.0" encoding="utf-8"?>
<calcChain xmlns="http://schemas.openxmlformats.org/spreadsheetml/2006/main">
  <c r="I14" i="25"/>
  <c r="I11"/>
  <c r="I13"/>
  <c r="I12" i="23"/>
  <c r="I10"/>
  <c r="I11" i="18"/>
  <c r="I10"/>
  <c r="I21" i="16"/>
  <c r="I20"/>
  <c r="I8" i="15"/>
  <c r="I21" i="14"/>
  <c r="I20"/>
  <c r="I8" i="13"/>
  <c r="I15" i="12"/>
  <c r="I16"/>
  <c r="I20" i="9"/>
  <c r="I8" i="10"/>
  <c r="I18" i="9"/>
  <c r="I19"/>
  <c r="I17"/>
  <c r="I11" i="27"/>
  <c r="I12" i="25"/>
  <c r="I10"/>
  <c r="I9"/>
  <c r="I8"/>
  <c r="I11" i="23"/>
  <c r="I9"/>
  <c r="I5"/>
  <c r="I18" i="16"/>
  <c r="I17"/>
  <c r="I10"/>
  <c r="I19" i="14"/>
  <c r="I17"/>
  <c r="I18"/>
  <c r="I6"/>
  <c r="I13" i="12"/>
  <c r="I8" i="31"/>
  <c r="I10" s="1"/>
  <c r="I7"/>
  <c r="I6"/>
  <c r="I6" i="30"/>
  <c r="I7" s="1"/>
  <c r="I11" i="29"/>
  <c r="I10"/>
  <c r="I9"/>
  <c r="I8"/>
  <c r="I7"/>
  <c r="I6"/>
  <c r="I17" i="28"/>
  <c r="I16"/>
  <c r="I15"/>
  <c r="I14"/>
  <c r="I13"/>
  <c r="I12"/>
  <c r="I11"/>
  <c r="I10"/>
  <c r="I9"/>
  <c r="I8"/>
  <c r="I7"/>
  <c r="I6"/>
  <c r="I18" s="1"/>
  <c r="I14" i="27"/>
  <c r="I13"/>
  <c r="I12"/>
  <c r="I10"/>
  <c r="I9"/>
  <c r="I8"/>
  <c r="I7"/>
  <c r="I6"/>
  <c r="I7" i="26"/>
  <c r="I6"/>
  <c r="I8" s="1"/>
  <c r="I7" i="25"/>
  <c r="I6"/>
  <c r="I7" i="24"/>
  <c r="I6"/>
  <c r="I8" i="23"/>
  <c r="I7"/>
  <c r="I6"/>
  <c r="I8" i="22"/>
  <c r="I7"/>
  <c r="I6"/>
  <c r="I8" i="21"/>
  <c r="I7"/>
  <c r="I6"/>
  <c r="I9" i="20"/>
  <c r="I8"/>
  <c r="I7"/>
  <c r="I6"/>
  <c r="I7" i="19"/>
  <c r="I6"/>
  <c r="I8" s="1"/>
  <c r="I9" i="18"/>
  <c r="I8"/>
  <c r="I7"/>
  <c r="I6"/>
  <c r="I7" i="17"/>
  <c r="I6"/>
  <c r="I19" i="16"/>
  <c r="I16"/>
  <c r="I15"/>
  <c r="I14"/>
  <c r="I13"/>
  <c r="I12"/>
  <c r="I11"/>
  <c r="I9"/>
  <c r="I8"/>
  <c r="I7"/>
  <c r="I6"/>
  <c r="I7" i="15"/>
  <c r="I6"/>
  <c r="I16" i="14"/>
  <c r="I15"/>
  <c r="I14"/>
  <c r="I13"/>
  <c r="I12"/>
  <c r="I11"/>
  <c r="I10"/>
  <c r="I9"/>
  <c r="I8"/>
  <c r="I7"/>
  <c r="I7" i="13"/>
  <c r="I6"/>
  <c r="I14" i="12"/>
  <c r="I12"/>
  <c r="I11"/>
  <c r="I10"/>
  <c r="I9"/>
  <c r="I8"/>
  <c r="I7"/>
  <c r="I6"/>
  <c r="I8" i="11"/>
  <c r="I7"/>
  <c r="I6"/>
  <c r="I9" s="1"/>
  <c r="I7" i="10"/>
  <c r="I6"/>
  <c r="I16" i="9"/>
  <c r="I15"/>
  <c r="I14"/>
  <c r="I13"/>
  <c r="I12"/>
  <c r="I11"/>
  <c r="I10"/>
  <c r="I9"/>
  <c r="I8"/>
  <c r="I7"/>
  <c r="I6"/>
  <c r="I17" i="12" l="1"/>
  <c r="I8" i="24"/>
  <c r="I9" i="22"/>
  <c r="I9" i="21"/>
  <c r="I8" i="17"/>
  <c r="I12" i="29"/>
  <c r="I15" i="27"/>
  <c r="I6" i="7"/>
  <c r="I7" s="1"/>
  <c r="I10" i="6"/>
  <c r="I9"/>
  <c r="I8"/>
  <c r="I7"/>
  <c r="I6"/>
  <c r="I11" s="1"/>
  <c r="I7" i="5"/>
  <c r="I6"/>
  <c r="I8" s="1"/>
  <c r="I17" i="4" l="1"/>
  <c r="I19"/>
  <c r="I6" l="1"/>
  <c r="I7"/>
  <c r="I8"/>
  <c r="I9"/>
  <c r="I10"/>
  <c r="I11"/>
  <c r="I12"/>
  <c r="I13"/>
  <c r="I14"/>
  <c r="I15"/>
  <c r="I16"/>
  <c r="I18"/>
  <c r="I20"/>
  <c r="I21"/>
  <c r="I22"/>
  <c r="I23" l="1"/>
</calcChain>
</file>

<file path=xl/sharedStrings.xml><?xml version="1.0" encoding="utf-8"?>
<sst xmlns="http://schemas.openxmlformats.org/spreadsheetml/2006/main" count="1248" uniqueCount="400">
  <si>
    <t>Item</t>
  </si>
  <si>
    <t>Par</t>
  </si>
  <si>
    <t>Capacete com isolação com forro de borracha .</t>
  </si>
  <si>
    <t>Luva alta tensão 17 kv classe 2, tensão máxima de uso 17.000 volts, com luva proteção de couro; Deverá apresentar o selo de marcação do Inmetro, assim como o n° do Certificado de Aprovação (CA) correspondente ao EPI, para garantir a qualidade e funcionalidade do mesmo.</t>
  </si>
  <si>
    <t>Luva baixa tensão 0,5 kv classe 0 , tensão máxima de uso 500 volts, com luva proteção de couro; Deverá apresentar o selo de marcação do Inmetro, assim como o n° do Certificado de Aprovação (CA) correspondente ao EPI, para garantir a qualidade e funcionalidade do mesmo.</t>
  </si>
  <si>
    <r>
      <t>Unid.</t>
    </r>
    <r>
      <rPr>
        <b/>
        <sz val="11"/>
        <color theme="1"/>
        <rFont val="Arial"/>
        <family val="2"/>
      </rPr>
      <t xml:space="preserve"> </t>
    </r>
  </si>
  <si>
    <t>Unid.</t>
  </si>
  <si>
    <t>Luvas de Cobertura em vaqueta e raspa para luvas de borracha de alta tensão.</t>
  </si>
  <si>
    <t>Respirador semi-facial descartável, classe PFF2 com carvão ativado, modelo dobrável com válvula de exalação, tnt na parte e externa, clip nasal externo em metal, elásticos de látex e presilhas plásticas.</t>
  </si>
  <si>
    <t>Luvas de PVC, confeccionada em malha suedine 100% algodão, revestimento na palma e dorso e dedos de PVC.</t>
  </si>
  <si>
    <t>Luva de proteção, material raspa de couro.</t>
  </si>
  <si>
    <t>Luva confeccionada em Borracha Nitrílica.</t>
  </si>
  <si>
    <t>Boné, modelo touca árabe, material brim, fechamento frontal em velcro</t>
  </si>
  <si>
    <t>Luva tricotada de algodão 4 fios, pigmentada.</t>
  </si>
  <si>
    <t>Mangote de Segurança- Mangote Anti Corte com fio de Polietileno</t>
  </si>
  <si>
    <t>Enxada 3’’</t>
  </si>
  <si>
    <t>Cavadeira reta, tipo alavanca, material aço carbono, com cabo de madeira.</t>
  </si>
  <si>
    <t>Chibanca com cabo</t>
  </si>
  <si>
    <t>Ciscadores com cabo</t>
  </si>
  <si>
    <t>Pá Quadrada</t>
  </si>
  <si>
    <t>CAVADEIRA ARTICULADA, draga manual (cavador), com cabo de no mínimo 120cm</t>
  </si>
  <si>
    <t>Tesoura para poda de arvores</t>
  </si>
  <si>
    <t>Tesoura Grande para corte</t>
  </si>
  <si>
    <t>Tesoura pequena para Jardim</t>
  </si>
  <si>
    <t>Conjunto</t>
  </si>
  <si>
    <t>Mangueira transparente 200 metros</t>
  </si>
  <si>
    <t>Mangueira transparente 50 metros</t>
  </si>
  <si>
    <t>Vassoura de piaçava com cabo</t>
  </si>
  <si>
    <t>Pulverizador Costal 20 litros</t>
  </si>
  <si>
    <t xml:space="preserve">Roçadeira motorizada costal, potencia mínima 1,6 HP, cilindrada mínima 40 CC,  corte por fio de nylon, movida a gasolina e óleo 02T, proporção 25:1 para óleo mineral e 50:1 para óleo sintético,   refrigerada a ar, equipada com suporte costal para operador,  carretel com sistema bate e rebate, cinto de sustentação,  equipada com: Gasolina, óleo 02 T e fio de nylon para jornada mínima de 100 horas/mês </t>
  </si>
  <si>
    <t>Pá de bico metálico de aço carbono com cabo em madeira de 120 cm</t>
  </si>
  <si>
    <t>Rodo</t>
  </si>
  <si>
    <t>Vassoura de nylon</t>
  </si>
  <si>
    <t>Foice tipo roçadeira em aço carbono</t>
  </si>
  <si>
    <t>Balde de 20 litros</t>
  </si>
  <si>
    <t>Escada telescópica de fibra 10 metros</t>
  </si>
  <si>
    <t>Escada de alumínio articulada de abrir com 7 metros</t>
  </si>
  <si>
    <t>Alicate universal de 1000 volts</t>
  </si>
  <si>
    <t>Alicate de Bico Meia Cana para Eletricista 1000V 8 Pol.</t>
  </si>
  <si>
    <t>Alicate de corte</t>
  </si>
  <si>
    <t>Espora com fivela de couro</t>
  </si>
  <si>
    <t>Trena de 5 metros</t>
  </si>
  <si>
    <t>Conjunto de chave estriada de 10 a 19</t>
  </si>
  <si>
    <t>Multímetro digital escala de 1000 v</t>
  </si>
  <si>
    <t>Furadeira de alto impacto com capacidade em diâmetro de até 1/2”, potencia, mínima de 500W, rotação mínima 2000 RPM, impacto 0 – 45000 IPM, tensão 220 V</t>
  </si>
  <si>
    <t>Colher media para pedreiro</t>
  </si>
  <si>
    <t>Esquadro de alumínio</t>
  </si>
  <si>
    <t xml:space="preserve">Régua de alumínio </t>
  </si>
  <si>
    <t>Calça social, confeccionada em tecido brim (100% algodão) ou oxford, com bolsos laterais e modelagem compatíveis com as atividades desempenhadas, oferecendo durabilidade e resistência.</t>
  </si>
  <si>
    <t>Camisa social, manga longa, com colarinho, em tecido brim (100% algodão) ou oxford (100% poliester), com nome e logotipo de identificação da contratada.</t>
  </si>
  <si>
    <t>Sapato social na cor preta, em couro maleável.</t>
  </si>
  <si>
    <t>Calça profissional, confeccionada em tecido brim, meio cós, meio elástico, com bolsos e modelagem compatíveis com as atividades desempenhadas, oferecendo durabilidade, resistência a rasgos e abrasões em geral.</t>
  </si>
  <si>
    <t>Bata, com gola, manga curta, em tecido brim com bolsos frontais, com nome e logotipo de identificação da contratada.</t>
  </si>
  <si>
    <t>Calça profissional, confeccionada em tecido brim 100% algodão, meio cós, meio elástico, com bolsos e modelagem compatíveis com as atividades desempenhadas, oferecendo durabilidade, resistência a rasgos e abrasões em geral.</t>
  </si>
  <si>
    <t>Camisa profissional resistente a rasgos e abrasões em geral, com gola, manga longa e bolso lateral, em tecido brim (100% algodão) ou oxford (100% poliester), com nome e logotipo de identificação da contratada.</t>
  </si>
  <si>
    <t xml:space="preserve">Bata, com gola, manga curta, em tecido brim com bolsos frontais, com nome e logotipo de identificação da contratada. </t>
  </si>
  <si>
    <t>Qtde</t>
  </si>
  <si>
    <t>Camisa social, manga curta, com colarinho, em tecido brim (100% algodão) ou oxford (100% poliester), com nome e logotipo de identificação da contratada.</t>
  </si>
  <si>
    <t>Protetor auricular, tipo concha.</t>
  </si>
  <si>
    <t>PLANILHA DEMONSTRATIVA DE PREÇO</t>
  </si>
  <si>
    <t>ITEM</t>
  </si>
  <si>
    <t>Descrição</t>
  </si>
  <si>
    <t>PREGÃO: 28/2019     UASG:  926922         Item: 8            R$ 2,89</t>
  </si>
  <si>
    <t>PREGÃO: 01/2019     UASG:  158631         Item: 194            R$ 34,74</t>
  </si>
  <si>
    <t>PREGÃO: 9/2019     UASG:  257047         Item: 211            R$ 5,99</t>
  </si>
  <si>
    <t>PREGÃO: 02/2019     UASG:  160153        Item: 77            R$ 5,13</t>
  </si>
  <si>
    <t>PREGÃO: 02/2019     UASG:  158392        Item: 61            R$ 5,99</t>
  </si>
  <si>
    <t>PREGÃO: 07/2019     UASG:  160226         Item: 76            R$ 1,50</t>
  </si>
  <si>
    <t>PREGÃO: 3/2019     UASG:  389092         Item: 3            R$ 1,82</t>
  </si>
  <si>
    <t>PREGÃO: 08/2019     UASG:  254423         Item: 21            R$ 2,45</t>
  </si>
  <si>
    <t>PREGÃO: 39/2018     UASG:  399008         Item: 5            R$ 0,85</t>
  </si>
  <si>
    <t>PREGÃO: 05/2018     UASG:  160022         Item: 161            R$ 0,73</t>
  </si>
  <si>
    <t>PREGÃO: 15/2018     UASG:  168006         Item: 60            R$ 15,00</t>
  </si>
  <si>
    <t>PREGÃO: 44/2018     UASG:  153033         Item: 28            R$ 20,84</t>
  </si>
  <si>
    <t>PREGÃO: 34/2018     UASG:  160413         Item: 44            R$ 22,20</t>
  </si>
  <si>
    <t>PREGÃO: 20/2018     UASG:  160364         Item: 154            R$ 13,67</t>
  </si>
  <si>
    <t>PREGÃO: 15/2018     UASG:  160433         Item: 62            R$ 7,00</t>
  </si>
  <si>
    <t>PREGÃO: 04/2019     UASG:  158134         Item: 50            R$ 20,90</t>
  </si>
  <si>
    <t>PREGÃO: 08/2019     UASG:  257051         Item: 8            R$ 28,48</t>
  </si>
  <si>
    <t>PREGÃO: 03/2019     UASG:  120632         Item: 21            R$ 17,59</t>
  </si>
  <si>
    <t>PREGÃO: 20/2018     UASG:  154044        Item: 43            R$ 9,47</t>
  </si>
  <si>
    <t>PREGÃO: 04/2018     UASG:  160038        Item: 90            R$ 19,87</t>
  </si>
  <si>
    <t>PREGÃO: 21/2018     UASG:  160019         Item: 78         R$ 12,83</t>
  </si>
  <si>
    <t>DISPENSA: 236/2018     UASG:  135024        Item: 1            R$ 10,30</t>
  </si>
  <si>
    <t>PREGÃO: 30/2018     UASG:  153036         Item: 2            R$ 9,40</t>
  </si>
  <si>
    <t>PREGÃO: 04/2019     UASG:  158134       Item: 2            R$ 11,70</t>
  </si>
  <si>
    <t>PREGÃO: 04/2018     UASG:  155645        Item: 46            R$ 18,00</t>
  </si>
  <si>
    <t>PREGÃO: 01/2019     UASG:  151895         Item: 32            R$ 24,63</t>
  </si>
  <si>
    <t>PREGÃO: 02/2019     UASG:  160153        Item: 48           R$ 21,06</t>
  </si>
  <si>
    <t>PREGÃO: 37/2018     UASG:  160001        Item: 33            R$ 18,90</t>
  </si>
  <si>
    <t>PREGÃO: 5/2018     UASG:  194028         Item: 136            R$ 17,77</t>
  </si>
  <si>
    <t>PREGÃO: 16/2018     UASG:  160295        Item: 177            R$ 20,50</t>
  </si>
  <si>
    <t>PREGÃO: 69/2018     UASG:  160348        Item: 284            R$ 45,00</t>
  </si>
  <si>
    <t>PREGÃO: 6/2018     UASG:  159002         Item: 143            R$ 38,98</t>
  </si>
  <si>
    <t>PREGÃO: 13/2018     UASG:  160040        Item: 152            R$ 50,68</t>
  </si>
  <si>
    <t>PREGÃO: 13/2018     UASG:  158381        Item: 104            R$ 30,08</t>
  </si>
  <si>
    <t>DISPENSA: 25/2019     UASG:  160123         Item: 1            R$ 33,33</t>
  </si>
  <si>
    <t>PREGÃO: 02/2019     UASG:  158492       Item:135            R$ 21,72</t>
  </si>
  <si>
    <t>PREGÃO: 48/2018     UASG:  925802        Item: 70            R$ 24,99</t>
  </si>
  <si>
    <t>PREGÃO: 4/2019     UASG:   70008         Item: 19            R$ 18,00</t>
  </si>
  <si>
    <t>PREGÃO: 120/2018     UASG:  120628        Item: 40            R$ 13,92</t>
  </si>
  <si>
    <t>PREGÃO: 11/2018     UASG:  160446        Item: 32            R$ 21,25</t>
  </si>
  <si>
    <t>PREGÃO: 14/2019     UASG:  120636         Item: 43            R$ 23,94</t>
  </si>
  <si>
    <t>PREGÃO: 67/2018     UASG:  160027        Item: 5            R$ 25,76</t>
  </si>
  <si>
    <t>PREGÃO: 37/2018     UASG:  160001        Item: 161            R$ 34,37</t>
  </si>
  <si>
    <t>PREGÃO: 13/2018     UASG:  158381         Item: 211            R$ 29,49</t>
  </si>
  <si>
    <t>PREGÃO: 05/2018     UASG:  160420        Item: 266            R$ 19,48</t>
  </si>
  <si>
    <t>PREGÃO: 25/2018     UASG:  158151        Item: 64            R$ 30,88</t>
  </si>
  <si>
    <t>PREGÃO: 3/2019     UASG:  926475         Item: 20            R$ 19,00</t>
  </si>
  <si>
    <t>PREGÃO: 19/2019     UASG:  980425        Item: 286            R$ 22,67</t>
  </si>
  <si>
    <t>PREGÃO: 558/2018     UASG:  153163        Item: 21            R$ 26,21</t>
  </si>
  <si>
    <t>DISPENSA: 58/2019     UASG:  160123         Item: 1            R$ 26,00</t>
  </si>
  <si>
    <t>PREGÃO: 02/2019     UASG:  158492        Item: 130            R$ 17,19</t>
  </si>
  <si>
    <t>PREGÃO: 02/2018     UASG:  158513        Item: 190            R$ 76,57</t>
  </si>
  <si>
    <t>PREGÃO: 8/2018     UASG:  155632         Item: 86            R$ 100,00</t>
  </si>
  <si>
    <t>PREGÃO: 13/2018     UASG:  158381        Item:193            R$ 102,35</t>
  </si>
  <si>
    <t>PREGÃO: 06/2018     UASG:  926214        Item: 90            R$ 16,00</t>
  </si>
  <si>
    <t>PREGÃO: 5/2019     UASG:  158303         Item: 204            R$ 10,73</t>
  </si>
  <si>
    <t>PREGÃO: 10/2019     UASG:  927317      Item: 18            R$ 15,23</t>
  </si>
  <si>
    <t>PREGÃO: 43/2018     UASG:  158378        Item: 112            R$ 7,50</t>
  </si>
  <si>
    <t>PREGÃO: 05/2019     UASG:  257034         Item: 291            R$ 9,90</t>
  </si>
  <si>
    <t>PREGÃO: 02/2019     UASG:  151895         Item: 15            R$ 15,15</t>
  </si>
  <si>
    <t>PREGÃO: 33/2018     UASG:  160098         Item: 58            R$ 22,00</t>
  </si>
  <si>
    <t>PREGÃO: 84/2018     UASG:  158274         Item: 3            R$ 25,49</t>
  </si>
  <si>
    <t>PREGÃO: 12/2018     UASG:  160027         Item: 84           R$ 9,94</t>
  </si>
  <si>
    <t>DISPENSA: 38/2018     UASG:  155645        Item: 1            R$ 457,95</t>
  </si>
  <si>
    <t>PREGÃO: 2/2019     UASG:  158393         Item: 47            R$ 350,00</t>
  </si>
  <si>
    <t>PREGÃO: 05/2019     UASG:  154044        Item: 76           R$ 10,92</t>
  </si>
  <si>
    <t>PREGÃO: 42/2018     UASG:  120637        Item: 216            R$ 78,19</t>
  </si>
  <si>
    <t>PREGÃO: 4/2019     UASG:  155632         Item: 8            R$ 89,36</t>
  </si>
  <si>
    <t>PREGÃO: 09/2019     UASG:  980870       Item: 74            R$ 45,45</t>
  </si>
  <si>
    <t>PREGÃO: 20/2019     UASG:  984673        Item: 63            R$ 10,23</t>
  </si>
  <si>
    <t>PREGÃO: 16/2019     UASG:  989047         Item: 59            R$ 8,75</t>
  </si>
  <si>
    <t>PREGÃO: 02/2019     UASG:  160431        Item: 454            R$ 9,47</t>
  </si>
  <si>
    <t>PREGÃO: 09/2018     UASG:  160428        Item: 81            R$ 124,47</t>
  </si>
  <si>
    <t>PREGÃO: 14/2018     UASG:  158719         Item: 19            R$ 117,31</t>
  </si>
  <si>
    <t>PREGÃO: 94/2018     UASG:  453178        Item: 407            R$ 84,50</t>
  </si>
  <si>
    <t>PREGÃO: 66/2019     UASG:  925373        Item: 61            R$ 8,59</t>
  </si>
  <si>
    <t>PREGÃO: 20/2019     UASG:  980695        Item: 12            R$ 5,04</t>
  </si>
  <si>
    <t>PREGÃO: 09/2019     UASG: 980870      Item: 123             R$ 3,45</t>
  </si>
  <si>
    <t>PREGÃO: 04/2019     UASG:  988841        Item: 9            R$ 9,45</t>
  </si>
  <si>
    <t>PREGÃO: 20/2019     UASG:  925957         Item: 24            R$ 5,39</t>
  </si>
  <si>
    <t>PREGÃO: 03/2019     UASG:  927027        Item: 90           R$ 7,56</t>
  </si>
  <si>
    <t>PREGÃO: 47/2018     UASG:  453330        Item: 46            R$ 14,60</t>
  </si>
  <si>
    <t>PREGÃO: 6/2019     UASG:  926164         Item:13            R$ 6,66</t>
  </si>
  <si>
    <t>PREGÃO: 09/2019     UASG:  980447       Item: 8            R$ 7,74</t>
  </si>
  <si>
    <t>PREGÃO: 24/2018     UASG:  135036        Item: 18            R$ 72,00</t>
  </si>
  <si>
    <t>PREGÃO: 19/2018     UASG:  160160         Item: 18            R$ 55,00</t>
  </si>
  <si>
    <t>DISPENSA: 38/2018     UASG:  160027        Item: 1            R$ 85,00</t>
  </si>
  <si>
    <t>PREGÃO: 09/2019     UASG:  120638        Item: 567            R$ 542,00</t>
  </si>
  <si>
    <t>PREGÃO: 9/2019     UASG:  120638         Item: 602            R$ 506,32</t>
  </si>
  <si>
    <t>PREGÃO: 09/2019     UASG:  120638        Item: 609            R$ 576,00</t>
  </si>
  <si>
    <t>PREGÃO: 03/2019     UASG:  160202        Item: 41            R$ 1,78</t>
  </si>
  <si>
    <t>PREGÃO: 15/2019     UASG:  257036         Item: 12            R$ 1,80</t>
  </si>
  <si>
    <t>PREGÃO: 01/2019     UASG:  763000        Item: 97            R$ 2,00</t>
  </si>
  <si>
    <t>PREGÃO: 03/2018     UASG:  158477        Item: 13            R$ 22,82</t>
  </si>
  <si>
    <t>DISPENSA: 33/2019     UASG:  160116         Item: 1            R$ 33,50</t>
  </si>
  <si>
    <t>PREGÃO: 20/2018     UASG:  168004        Item: 36            R$ 33,90</t>
  </si>
  <si>
    <t>PREGÃO: 24/2018     UASG:  926226        Item: 11            R$ 38,98</t>
  </si>
  <si>
    <t>PREGÃO: 142/2018     UASG:  742000         Item: 88            R$ 38,25</t>
  </si>
  <si>
    <t>DISPENSA: 180/2018     UASG:  135024        Item: 1            R$ 32,97</t>
  </si>
  <si>
    <t>PREGÃO: 01/2019     UASG:  158631        Item:26           R$ 28,27</t>
  </si>
  <si>
    <t>PREGÃO: 5/2019     UASG:  153052         Item: 2            R$ 20,32</t>
  </si>
  <si>
    <t>PREGÃO: 72/2018     UASG:  153032        Item: 14            R$ 23,64</t>
  </si>
  <si>
    <r>
      <t>Serra circular, tipo “</t>
    </r>
    <r>
      <rPr>
        <i/>
        <sz val="11"/>
        <color theme="1"/>
        <rFont val="Arial"/>
        <family val="2"/>
      </rPr>
      <t>maquita</t>
    </r>
    <r>
      <rPr>
        <sz val="11"/>
        <color theme="1"/>
        <rFont val="Arial"/>
        <family val="2"/>
      </rPr>
      <t xml:space="preserve">”, potencia mínimo 1.300 w, diâmetro do disco 110 mm, diâmetro do furo 20mm, capacidade de corte mínimo 30mm, rotação mínima de 9.000,0 </t>
    </r>
  </si>
  <si>
    <t>DISPENSA: 94/2018     UASG:  135040        Item: 1            R$ 38,68</t>
  </si>
  <si>
    <t>PREGÃO: 12/2018     UASG:  135005         Item: 8            R$ 39,85</t>
  </si>
  <si>
    <t>DISPENSA: 387/2018     UASG:  155021        Item: 1            R$ 35,00</t>
  </si>
  <si>
    <t>PREGÃO: 32/2018     UASG:  160106         Item:36            R$ 328,20</t>
  </si>
  <si>
    <t>PREGÃO: 04/2018     UASG:  160041        Item: 207            R$ 330,00</t>
  </si>
  <si>
    <t>PREGÃO: 73/2018     UASG:  926377        Item: 72            R$ 159,80</t>
  </si>
  <si>
    <t>PREGÃO: 42/2018     UASG:  451236         Item: 17            R$ 27,78</t>
  </si>
  <si>
    <t>PREGÃO: 11/2018     UASG:  786800        Item: 38            R$ 9,00</t>
  </si>
  <si>
    <t>DISPENSA: 208/2018     UASG:  791580         Item: 1            R$ 29,00</t>
  </si>
  <si>
    <t>PREGÃO: 02/2018     UASG:  160145        Item: 574            R$ 26,35</t>
  </si>
  <si>
    <t>Óculos de proteção com lente escura, para Eletricista.</t>
  </si>
  <si>
    <t>PREGÃO: 8/2018     UASG:  135038         Item: 2            R$ 149,98</t>
  </si>
  <si>
    <t>PREGÃO: 39/2018     UASG:  399008         Item: 14            R$ 235,65</t>
  </si>
  <si>
    <t>PREGÃO: 08/2018     UASG:  135040        Item: 43            R$ 218,99</t>
  </si>
  <si>
    <t>PREGÃO: 12/2019     UASG:  160348         Item: 107            R$ 1.026,67</t>
  </si>
  <si>
    <t>PREGÃO: 07/2019     UASG:  456127        Item: 35            R$ 1.700,00</t>
  </si>
  <si>
    <t>PREGÃO: 02/2018     UASG:  160374         Item: 20            R$ 436,28</t>
  </si>
  <si>
    <t>PREGÃO: 08/2018     UASG:  160230        Item: 15            R$ 454,76</t>
  </si>
  <si>
    <t>PREGÃO: 10/2019     UASG:  450996         Item: 54            R$ 15,95</t>
  </si>
  <si>
    <t>PREGÃO: 94/2018     UASG:  453178        Item: 23            R$ 20,65</t>
  </si>
  <si>
    <t>PREGÃO: 25/2018     UASG:  135009         Item: 1            R$ 42,29</t>
  </si>
  <si>
    <t>PREGÃO: 753/2018     UASG:  943001        Item: 28            R$ 54,05</t>
  </si>
  <si>
    <t>PREGÃO: 15/2019     UASG:    70002         Item: 3            R$ 40,82</t>
  </si>
  <si>
    <t>PREGÃO: 05/2019     UASG:  257046        Item: 5            R$ 81,47</t>
  </si>
  <si>
    <t>PREGÃO: 2/2018     UASG:  160052         Item: 2            R$ 118,00</t>
  </si>
  <si>
    <t>PREGÃO: 06/2018     UASG:  160368        Item: 46            R$ 180,77</t>
  </si>
  <si>
    <t>PREGÃO: 12/2019     UASG:  160348         Item: 39            R$ 11,50</t>
  </si>
  <si>
    <t>PREGÃO: 04/2019     UASG:  980005        Item: 47            R$ 9,00</t>
  </si>
  <si>
    <t>PREGÃO: 41/2018     UASG:  160447         Item: 30            R$ 216,54</t>
  </si>
  <si>
    <t>PREGÃO: 07/2018     UASG:  152663        Item: 249            R$ 184,05</t>
  </si>
  <si>
    <t>DISPENSA: 515/2018     UASG:  155851         Item: 1            R$ 57,59</t>
  </si>
  <si>
    <t>DISPENSA: 04/2018     UASG:  158288        Item: 1            R$ 33,00</t>
  </si>
  <si>
    <t>PREGÃO: 73/2018     UASG:  153178         Item: 16            R$ 254,95</t>
  </si>
  <si>
    <t>PREGÃO: 63/2018     UASG:  154359        Item: 13            R$ 214,00</t>
  </si>
  <si>
    <t>PREGÃO: 24/2018     UASG:  154055         Item: 3            R$ 35,03</t>
  </si>
  <si>
    <t>PREGÃO: 11/2018     UASG:  160446        Item: 29            R$ 28,11</t>
  </si>
  <si>
    <t>PREGÃO: 6/2019     UASG:  120637         Item: 108            R$ 199,83</t>
  </si>
  <si>
    <t>PREGÃO: 33/2019     UASG:  987791        Item: 195            R$ 386,96</t>
  </si>
  <si>
    <t>PREGÃO: 143/2019     UASG:  926922         Item: 6            R$ 491,31</t>
  </si>
  <si>
    <t>PREGÃO: 48/2018     UASG:  158139        Item: 9            R$ 663,39</t>
  </si>
  <si>
    <t>PREGÃO: 28/2018     UASG:  160095        Item: 184            R$ 29,98</t>
  </si>
  <si>
    <t>PREGÃO: 4/2018     UASG:  160038         Item: 132            R$ 40,25</t>
  </si>
  <si>
    <t>PREGÃO: 18/2018     UASG:  135010        Item: 2            R$ 34,10</t>
  </si>
  <si>
    <t>PREGÃO: 05/2019     UASG:  153166        Item: 61            R$ 28,75</t>
  </si>
  <si>
    <t>PREGÃO: 03/2019     UASG:  160473        Item: 19            R$ 11,49</t>
  </si>
  <si>
    <t>PREGÃO: 02/2019     UASG:  158341         Item: 85         R$ 16,85</t>
  </si>
  <si>
    <t>PREGÃO: 2/2019     UASG:  152662        Item: 123            R$ 13,59</t>
  </si>
  <si>
    <t>PREGÃO: 2/2019     UASG:  160131         Item: 116            R$ 8,00</t>
  </si>
  <si>
    <t>PREGÃO: 9/2019     UASG:  925777        Item: 4            R$ 9,45</t>
  </si>
  <si>
    <t>PREGÃO: 12/2019     UASG:  160348        Item: 12            R$ 34,62</t>
  </si>
  <si>
    <t>PREGÃO: 550/2018     UASG:  153163         Item: 29            R$ 52,99</t>
  </si>
  <si>
    <t>PREGÃO: 28/2018     UASG:  452286        Item: 126            R$ 39,34</t>
  </si>
  <si>
    <t>PREGÃO: 12/2018     UASG:  120628        Item: 40            R$ 19,00</t>
  </si>
  <si>
    <t>PREGÃO: 13/2018     UASG:  158437         Item: 17            R$ 17,10</t>
  </si>
  <si>
    <t>DISPENSA: 42/2018     UASG:  153275        Item: 1            R$ 16,66</t>
  </si>
  <si>
    <t>PREGÃO: 55/2018     UASG:  160447        Item: 109            R$ 30,71</t>
  </si>
  <si>
    <t>PREGÃO: 38/2018     UASG:  158517         Item: 251            R$ 35,00</t>
  </si>
  <si>
    <t>PREGÃO: 03/2018     UASG:  160348        Item: 66            R$ 15,22</t>
  </si>
  <si>
    <t>PREGÃO: 12/2019     UASG:  160348        Item: 125            R$ 20,00</t>
  </si>
  <si>
    <t>PREGÃO: 2/2019     UASG:  152662         Item: 254            R$ 47,53</t>
  </si>
  <si>
    <t>PREGÃO: 2/2019     UASG:  160131       Item: 297            R$ 18,00</t>
  </si>
  <si>
    <t>Carrinho de Mão</t>
  </si>
  <si>
    <t>PREGÃO: 51/2019     UASG:  926703        Item: 28            R$ 105,00</t>
  </si>
  <si>
    <t>PREGÃO: 19/2019     UASG:  980425         Item: 287            R$ 89,24</t>
  </si>
  <si>
    <t>PREGÃO: 1/2019     UASG:  151895        Item: 33            R$ 94,73</t>
  </si>
  <si>
    <t>OC: 0901100000122019OC00056    Item: 8            R$ 50,00</t>
  </si>
  <si>
    <t>DISPENSA: 6/2019     UASG:  158420         Item: 1            R$ 54,00</t>
  </si>
  <si>
    <t>PREGÃO: 104/2018     UASG:  450522        Item: 58            R$ 43,51</t>
  </si>
  <si>
    <t>Óculos de segurança com lente incolor em policarbonato; ultraleve; desenho aerodinâmico; tratamento anti-risco; haste regulável em três estágios; anti-impacto; anti-embaçante e UV.</t>
  </si>
  <si>
    <t>1- JARDINEIRO</t>
  </si>
  <si>
    <t>2- ELETRICISTA</t>
  </si>
  <si>
    <t>3- PEDREIRO</t>
  </si>
  <si>
    <t>4- AUXILIAR DE MANUTENÇÃO PREDIAL</t>
  </si>
  <si>
    <t>5- TRATORISTA</t>
  </si>
  <si>
    <t>PREGÃO: 03/2019     UASG:  160202         Item: 49            R$ 14,29</t>
  </si>
  <si>
    <t>PREGÃO: 16/2019     UASG:  160348         Item: 5            R$ 17,00</t>
  </si>
  <si>
    <t>PREGÃO: 05/2019     UASG:  925373         Item: 282            R$ 21,00</t>
  </si>
  <si>
    <t>6- ARMAZENISTA</t>
  </si>
  <si>
    <t>7- MOTORISTA</t>
  </si>
  <si>
    <t>PREGÃO: 10/2018     UASG:  160364        Item: 215            R$ 42,00</t>
  </si>
  <si>
    <t>PREGÃO: 6/2019     UASG: 160426         Item: 380            R$ 41,99</t>
  </si>
  <si>
    <t>PREGÃO: 10/2019     UASG:  160106        Item: 78            R$ 41,39</t>
  </si>
  <si>
    <t>DISPENSA: 20/2019     UASG:  160292        Item: 1            R$ 70,00</t>
  </si>
  <si>
    <t>DISPENSA: 32/2019     UASG:  740000         Item: 1            R$ 69,00</t>
  </si>
  <si>
    <t>DISPENSA: 54/2018     UASG:  714000        Item: 1            R$ 68,00</t>
  </si>
  <si>
    <t>PREGÃO: 10/2018     UASG:  160364        Item: 25            R$ 101,88</t>
  </si>
  <si>
    <t>PREGÃO: 2/2019     UASG:  160046         Item: 41            R$ 109,50</t>
  </si>
  <si>
    <t>PREGÃO: 45/2018     UASG:  160518        Item: 16            R$ 103,84</t>
  </si>
  <si>
    <t>10- COZINHEIRO</t>
  </si>
  <si>
    <t>OC: 0901100000122019OC00056                   Item: 8            R$ 50,00</t>
  </si>
  <si>
    <t xml:space="preserve">Calça branca para manipuladores de alimentos. (100% algodão) ou oxford que seja resistente, confortável e que não esquente. Cor branca e com elástico e cordão na cintura sem botões, com dois bolsos na parte da frente e dois bolsos na parte de trás. </t>
  </si>
  <si>
    <t>Camisa de malha (algodão e poliéster) na cor branca, sem botões, sem bolsos e com
mangas curtas e gola V. A camisa deve conter ainda a logomarca da empresa.</t>
  </si>
  <si>
    <t>Luva Malha de aço- Luva de segurança confeccionada em elos de aço inoxidável, de conexão de 0,5mm, com diâmetro interno de 3mm e diâmetro externo de 4mm, unidos por soldagem elétrica. Indicada para trabalhos com altas agressões protegendo o usuário contra golpes por facas manuais.</t>
  </si>
  <si>
    <t>Avental Térmico- Avental de segurança confeccionado em tecido de algodão com tratamento retardante a chamas e revestido em PVC, sem forro, com tiras ajustáveis nas costas, costura com linha de aramida. Sem manga, branco.</t>
  </si>
  <si>
    <t>11- AUXILIAR DE COZINHA</t>
  </si>
  <si>
    <t xml:space="preserve">Calça branca para manipuladores de alimentos. Brim ou oxford que seja resistente, confortável e que não esquente. Cor branca e com elástico e cordão na cintura sem botões, com dois bolsos na parte da frente e dois bolsos na parte de trás. </t>
  </si>
  <si>
    <t>PREGÃO: 05/2019     UASG:  160134        Item: 16            R$ 22,64</t>
  </si>
  <si>
    <t>DISPENSA: 33/2019     UASG: 160116         Item: 1            R$ 33,50</t>
  </si>
  <si>
    <t>PREGÃO: 4/2018     UASG:  160038        Item: 47           R$ 23,84</t>
  </si>
  <si>
    <t>PREGÃO: 07/2019     UASG:  120645        Item: 2            R$ 26,91</t>
  </si>
  <si>
    <t>PREGÃO: 20/2018     UASG: 389092         Item: 1            R$ 33,48</t>
  </si>
  <si>
    <t>PREGÃO: 88/2018     UASG:  980425        Item: 17           R$ 22,50</t>
  </si>
  <si>
    <t>DISPENSA: 28/2019     UASG:  160228        Item: 1            R$ 49,00</t>
  </si>
  <si>
    <t>PREGÃO: 28/2019     UASG: 926703         Item: 37            R$ 36,90</t>
  </si>
  <si>
    <t>PREGÃO: 6/2018     UASG:  160341        Item: 222           R$ 42,50</t>
  </si>
  <si>
    <t>PREGÃO: 23/2019     UASG: 120195         Item: 1            R$ 209,51</t>
  </si>
  <si>
    <t>PREGÃO: 28/2018     UASG:  160445        Item: 65           R$ 212,67</t>
  </si>
  <si>
    <t>PREGÃO: 11/2018     UASG:  160349        Item: 28           R$ 189,00</t>
  </si>
  <si>
    <t>PREGÃO: 23/2019     UASG:  120195        Item: 7           R$ 74,20</t>
  </si>
  <si>
    <t>PREGÃO: 3/2019     UASG:  110001        Item: 2           R$ 76,48</t>
  </si>
  <si>
    <t>PREGÃO: 1/2019     UASG: 158631        Item: 8            R$ 139,97</t>
  </si>
  <si>
    <t>PREGÃO: 7/2019     UASG: 158267        Item: 4            R$ 8,65</t>
  </si>
  <si>
    <t>PREGÃO: 2/2019     UASG:  160418        Item: 28           R$ 4,27</t>
  </si>
  <si>
    <t>PREGÃO: 1/2019     UASG:  158631        Item: 10           R$ 12,00</t>
  </si>
  <si>
    <t>Cotações</t>
  </si>
  <si>
    <t>A</t>
  </si>
  <si>
    <t>B</t>
  </si>
  <si>
    <t>C</t>
  </si>
  <si>
    <t>D</t>
  </si>
  <si>
    <t>E</t>
  </si>
  <si>
    <t>Valor médio unitário -  Média (BCD)</t>
  </si>
  <si>
    <t>DISPENSA: 94/2018     UASG:  135040        Item: 1            R$ 38,69</t>
  </si>
  <si>
    <t>DISPENSA: 94/2018     UASG:  135040        Item: 1            R$ 38,70</t>
  </si>
  <si>
    <t>DISPENSA: 94/2018     UASG:  135040        Item: 1            R$ 38,71</t>
  </si>
  <si>
    <t>DISPENSA: 94/2018     UASG:  135040        Item: 1            R$ 38,72</t>
  </si>
  <si>
    <t>DISPENSA: 94/2018     UASG:  135040        Item: 1            R$ 38,73</t>
  </si>
  <si>
    <t>DISPENSA: 94/2018     UASG:  135040        Item: 1            R$ 38,74</t>
  </si>
  <si>
    <t>DISPENSA: 94/2018     UASG:  135040        Item: 1            R$ 38,76</t>
  </si>
  <si>
    <t>DISPENSA: 94/2018     UASG:  135040        Item: 1            R$ 38,77</t>
  </si>
  <si>
    <t>DISPENSA: 94/2018     UASG:  135040        Item: 1            R$ 38,78</t>
  </si>
  <si>
    <t>DISPENSA: 94/2018     UASG:  135040        Item: 1            R$ 38,79</t>
  </si>
  <si>
    <t>DISPENSA: 94/2018     UASG:  135040        Item: 1            R$ 38,80</t>
  </si>
  <si>
    <t>DISPENSA: 94/2018     UASG:  135040        Item: 1            R$ 38,81</t>
  </si>
  <si>
    <t>DISPENSA: 94/2018     UASG:  135040        Item: 1            R$ 38,82</t>
  </si>
  <si>
    <t>DISPENSA: 94/2018     UASG:  135040        Item: 1            R$ 38,86</t>
  </si>
  <si>
    <t>DISPENSA: 94/2018     UASG:  135040        Item: 1            R$ 38,87</t>
  </si>
  <si>
    <t>DISPENSA: 94/2018     UASG:  135040        Item: 1            R$ 38,88</t>
  </si>
  <si>
    <t>DISPENSA: 94/2018     UASG:  135040        Item: 1            R$ 38,89</t>
  </si>
  <si>
    <t>DISPENSA: 94/2018     UASG:  135040        Item: 1            R$ 38,90</t>
  </si>
  <si>
    <t>DISPENSA: 94/2018     UASG:  135040        Item: 1            R$ 38,91</t>
  </si>
  <si>
    <t>DISPENSA: 94/2018     UASG:  135040        Item: 1            R$ 38,92</t>
  </si>
  <si>
    <t>F</t>
  </si>
  <si>
    <t>Valor Total por Posto de Trabalho- (E X A)</t>
  </si>
  <si>
    <t>SUB TOTAL JARDINEIRO:</t>
  </si>
  <si>
    <t>SUB TOTAL PEDREIRO</t>
  </si>
  <si>
    <t>SUB TOTAL MOTORISTA</t>
  </si>
  <si>
    <t>SUB TOTAL ARMAZENISTA</t>
  </si>
  <si>
    <t>SUB TOTAL :</t>
  </si>
  <si>
    <t xml:space="preserve">SUB TOTAL: </t>
  </si>
  <si>
    <t xml:space="preserve">SUB TOTAL </t>
  </si>
  <si>
    <t>SUB TOTAL</t>
  </si>
  <si>
    <t>VALOR TOTAL :</t>
  </si>
  <si>
    <t>Valor médio Unitário -  Média (BCD)</t>
  </si>
  <si>
    <t>5- PORTEIRO</t>
  </si>
  <si>
    <t>Rádio Comunicador Talkabout com faixa de até 56 quilômetros.</t>
  </si>
  <si>
    <t>PREGÃO: 12/2018     UASG:  160353        Item: 147            R$ 419,00</t>
  </si>
  <si>
    <t>DISPENSA: 50/2018     UASG:  160494         Item: 1            R$385,00</t>
  </si>
  <si>
    <t>DISPENSA: 39/2018     UASG:  155627        Item: 1           R$ 333,27</t>
  </si>
  <si>
    <t>06- COZINHEIRO</t>
  </si>
  <si>
    <t>07- AUXILIAR DE COZINHA</t>
  </si>
  <si>
    <t xml:space="preserve">Avental grande em brim – medidas: 70 x 1,10m. </t>
  </si>
  <si>
    <t>PREGÃO: 62/2018     UASG:  160368        Item: 14            R$ 25,88</t>
  </si>
  <si>
    <t>PREGÃO: 101/2018     UASG:  452286         Item: 1            R$ 14,09</t>
  </si>
  <si>
    <t>PREGÃO: 4/2018     UASG:  160038        Item: 98            R$ 18,39</t>
  </si>
  <si>
    <t>QUANTIDADE DE POSTOS</t>
  </si>
  <si>
    <t>Qtde Total Anual</t>
  </si>
  <si>
    <t>Protetor auditivo de elastômero sintético, tipo inserção, composto de um eixo com três flanges de dimensões variáveis entre 0,8 cm e 1,3 cm, para diferentes tamanhos de canal auditivo.</t>
  </si>
  <si>
    <t>Protetor solar, tipo proteção UVA/ UVB, Fator de Proteção 30, forma farmacêutica, loção cremosa de 120 ml/mês.</t>
  </si>
  <si>
    <t>Respirador e Purificador de Ar,  reutilizável semifacial com filtros duplos. O corpo do  respirador  moldado em elastômero sintético. Tamanhos: Pequeno, Médio ou Grande. O respirador poderá ser utilizado com filtros químicos, mecânicos ou combinados</t>
  </si>
  <si>
    <t>Luvas de PVC, Confeccionada em malha de suedine 100% algodão, revestimento na palma, dorso e dedos em PVC</t>
  </si>
  <si>
    <t>Vestimenta de segurança tipo macacão (agrotóxicos).</t>
  </si>
  <si>
    <t>Botina de segurança preta, com fechamento por atacador, confeccionado em couro estampa relax.</t>
  </si>
  <si>
    <t xml:space="preserve">Calçado de segurança tipo bota cor branca.
Bota de Segurança tipo impermeável, de uso profissional, confeccionada em policloreto de vinila (PVC), </t>
  </si>
  <si>
    <t xml:space="preserve">QUANTIDADE DE POSTOS </t>
  </si>
  <si>
    <t xml:space="preserve">Vestimenta de segurança para eletricista risco II: </t>
  </si>
  <si>
    <t>Protetor auditivo de elastômero sintético, tipo inserção, composto de um eixo com três flanges de dimensões variáveis entre 0,8 cm e 1,3 cm.</t>
  </si>
  <si>
    <t>Cinto de segurança tipo paraquedista com cinturão abdominal e perneiras acolchoadas.</t>
  </si>
  <si>
    <t>Unid</t>
  </si>
  <si>
    <t xml:space="preserve">Talabarte em Y c/ absorvedor – talabarte </t>
  </si>
  <si>
    <t xml:space="preserve">Cinto de segurança abdominal.
Cinturão de segurança tipo abdominal Em couro ou em material sintético como poliéster (NBR 15835:2010). 
</t>
  </si>
  <si>
    <t>PREGÃO: 4/2018     UASG:  160041        Item: 89            R$ 249,00</t>
  </si>
  <si>
    <t>PREGÃO: 37/2018     UASG:  160001        Item: 234            R$ 163,49</t>
  </si>
  <si>
    <t>DISPENSA: 9/2018     UASG:  120623        Item: 13            R$ 379,35</t>
  </si>
  <si>
    <t>PREGÃO: 74/2019     UASG:  987503        Item: 38            R$ 120,00</t>
  </si>
  <si>
    <t>PREGÃO: 18/2019     UASG:  158009        Item: 45            R$ 120,00</t>
  </si>
  <si>
    <t>DISPENSA: 03/2019     UASG:  120632        Item: 351            R$ 152,87</t>
  </si>
  <si>
    <t>PREGÃO: 15/2019     UASG:  257036        Item: 13            R$ 92,70</t>
  </si>
  <si>
    <t>PREGÃO: 21/2019     UASG:  925777        Item: 22            R$ 94,65</t>
  </si>
  <si>
    <t>PREGÃO: 01/2019     UASG:  160176        Item: 23            R$ 115,51</t>
  </si>
  <si>
    <t>Respirador e Purificador de Ar,  reutilizável semifacial com filtros duplos. O corpo do  respirador  moldado em elastômero sintético.</t>
  </si>
  <si>
    <t>Protetor solar, tipo proteção UVA/ UVB, Fator de Proteção 30, forma farmacêutica, loção cremosa de 120 ml.</t>
  </si>
  <si>
    <t>Capacete de segurança, tipo II (aba frontal) classe B com o casco injetado em material plástico. </t>
  </si>
  <si>
    <t>Cinturão de segurança tipo paraquedista confeccionado a partir de fitas sintéticas, com duas fivelas duplas.</t>
  </si>
  <si>
    <t>PREGÃO: 03/2019     UASG:  160202        Item: 36            R$ 59,51</t>
  </si>
  <si>
    <t>PREGÃO: 26/2018     UASG:  450107         Item: 55            R$ 86,34</t>
  </si>
  <si>
    <t>PREGÃO: 58/2018     UASG:  926637         Item: 21            R$ 51,69</t>
  </si>
  <si>
    <t>Botina de segurança preta, com fechamento por atacador, confeccionado em couro estampa relax, colarinho acolchoado,</t>
  </si>
  <si>
    <t>OC: 0901100000122019OC00056    Item: 8             R$ 50,00</t>
  </si>
  <si>
    <t xml:space="preserve">Qtde Total Anual </t>
  </si>
  <si>
    <t xml:space="preserve">Respirador e Purificador de Ar,  reutilizável semifacial com filtros duplos. O corpo do  respirador  moldado em elastômero sintético. </t>
  </si>
  <si>
    <t>Protetor auditivo tipo plug de elastômero sintético, tipo inserção, composto de um eixo com três flanges de dimensões variáveis entre 0,8 cm e 1,3 cm.</t>
  </si>
  <si>
    <t>Protetor solar, tipo proteção UVA/ UVB, Fator de Proteção 30, forma farmacêutica, loção cremosa de 120 ml/mês .</t>
  </si>
  <si>
    <t>Capacete de segurança, tipo II (aba frontal) classe B com o casco injetado em material plástico.</t>
  </si>
  <si>
    <t>Protetor auditivo tipo plug de elastômero sintético, tipo inserção, composto de um eixo com três flanges de dimensões variáveis entre 0,8 cm e 1,3.</t>
  </si>
  <si>
    <t>PREGÃO: 03/2019     UASG: 160093         Item: 37            R$ 94,39</t>
  </si>
  <si>
    <t>DISPENSA: 33/2018     UASG:  158299        Item: 1           R$ 71,42</t>
  </si>
  <si>
    <t>PREGÃO: 16/2018     UASG:  154618        Item: 87           R$ 157,33</t>
  </si>
  <si>
    <t xml:space="preserve">Luva térmica para cozinha.
Confeccionada em tecido composto de meta-aramida com camada impermeabilizante na palma. </t>
  </si>
  <si>
    <t>Avental de segurança em PVC forrado .</t>
  </si>
  <si>
    <t>Máscara descartável na cor branca para uso em atividade alimentícia.</t>
  </si>
  <si>
    <t>Pct. com 100 unidades</t>
  </si>
  <si>
    <t>PREGÃO: 15/2019     UASG: 158150        Item: 103            R$ 11,99</t>
  </si>
  <si>
    <t>PREGÃO: 4020/2019     UASG:  982051        Item: 68           R$ 11,60</t>
  </si>
  <si>
    <t>PREGÃO: 54/2018     UASG:  153063        Item: 93           R$ 8,10</t>
  </si>
  <si>
    <t>Luva de vinil descartável.</t>
  </si>
  <si>
    <t>PREGÃO: 74/2019     UASG: 153164        Item: 29            R$ 14,49</t>
  </si>
  <si>
    <t>PREGÃO: 10/2018     UASG:  783601        Item: 96           R$ 16,55</t>
  </si>
  <si>
    <t>PREGÃO: 02/2018     UASG:  160102        Item: 372           R$ 7,60</t>
  </si>
  <si>
    <t>Sapato antiderrapante (fechado na parte frontal) 
Sapato impermeável anti-derrapante para uso profissional.</t>
  </si>
  <si>
    <t>Bota de Segurança tipo impermeável, de uso profissional, confeccionada em policloreto de vinila (PVC), na branca, sem bico de aço, cano longo.</t>
  </si>
  <si>
    <t>8- RECEPCIONISTA</t>
  </si>
  <si>
    <t>9- PORTEIRO</t>
  </si>
  <si>
    <t>12- COPEIRA</t>
  </si>
  <si>
    <t xml:space="preserve">Alicate amperimetro </t>
  </si>
  <si>
    <t xml:space="preserve">Prumo de face em metal para pedreiro  </t>
  </si>
  <si>
    <t>Cavadeira reta, tipo alavanca, material aço carbono, com cabo de madeira (ARTICULADA).</t>
  </si>
  <si>
    <t>DISPENSA: 19/2019     UASG:  135040        Item: 1            R$90,00</t>
  </si>
  <si>
    <t>DISPENSA 51458/2019     UASG:  153114         Item: 1            R$ 88,00</t>
  </si>
  <si>
    <t>PREGÃO: 04/2019     UASG:  160202        Item: 95            R$ 51,60</t>
  </si>
  <si>
    <t>DISPENSA: 9/2018     UASG:  160116        Item: 23            R$ 184,99</t>
  </si>
  <si>
    <t>Picareta com cabo de madeira de 90cm.</t>
  </si>
  <si>
    <t>Conjunto de chave de fenda com isolamento tamanho  1/8’’X 8’’ a 5/16’’X12’’</t>
  </si>
  <si>
    <t>Arco de Serra Regulável de 12 polegadas com 12 sobressalentes.</t>
  </si>
  <si>
    <t>Nível linear de 60cm</t>
  </si>
  <si>
    <t>Botas de segurança confeccionada em couro e solado antiderrapante.</t>
  </si>
</sst>
</file>

<file path=xl/styles.xml><?xml version="1.0" encoding="utf-8"?>
<styleSheet xmlns="http://schemas.openxmlformats.org/spreadsheetml/2006/main">
  <numFmts count="2">
    <numFmt numFmtId="164" formatCode="_(&quot;R$ &quot;* #,##0.00_);_(&quot;R$ &quot;* \(#,##0.00\);_(&quot;R$ &quot;* \-??_);_(@_)"/>
    <numFmt numFmtId="165" formatCode="&quot;R$&quot;\ #,##0.00"/>
  </numFmts>
  <fonts count="1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0.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164" fontId="8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2" fillId="7" borderId="1" xfId="2" applyFont="1" applyFill="1" applyBorder="1" applyAlignment="1">
      <alignment horizontal="center" vertical="center" wrapText="1"/>
    </xf>
    <xf numFmtId="165" fontId="12" fillId="7" borderId="1" xfId="3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7" borderId="6" xfId="2" applyFont="1" applyFill="1" applyBorder="1" applyAlignment="1">
      <alignment horizontal="center" vertical="center" wrapText="1"/>
    </xf>
    <xf numFmtId="4" fontId="12" fillId="7" borderId="1" xfId="2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165" fontId="10" fillId="6" borderId="1" xfId="0" applyNumberFormat="1" applyFont="1" applyFill="1" applyBorder="1"/>
    <xf numFmtId="165" fontId="2" fillId="0" borderId="0" xfId="0" applyNumberFormat="1" applyFont="1"/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/>
    </xf>
    <xf numFmtId="4" fontId="12" fillId="7" borderId="1" xfId="2" applyNumberFormat="1" applyFont="1" applyFill="1" applyBorder="1" applyAlignment="1">
      <alignment horizontal="center" vertical="center" wrapText="1"/>
    </xf>
    <xf numFmtId="4" fontId="12" fillId="7" borderId="1" xfId="2" applyNumberFormat="1" applyFont="1" applyFill="1" applyBorder="1" applyAlignment="1">
      <alignment horizontal="center" vertical="center" wrapText="1"/>
    </xf>
    <xf numFmtId="4" fontId="12" fillId="7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2" fillId="7" borderId="1" xfId="2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3" borderId="0" xfId="0" applyFill="1"/>
    <xf numFmtId="165" fontId="2" fillId="3" borderId="1" xfId="0" applyNumberFormat="1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right" vertical="center"/>
    </xf>
    <xf numFmtId="0" fontId="10" fillId="6" borderId="2" xfId="0" applyFont="1" applyFill="1" applyBorder="1" applyAlignment="1">
      <alignment horizontal="right"/>
    </xf>
    <xf numFmtId="0" fontId="10" fillId="6" borderId="3" xfId="0" applyFont="1" applyFill="1" applyBorder="1" applyAlignment="1">
      <alignment horizontal="right"/>
    </xf>
    <xf numFmtId="0" fontId="10" fillId="6" borderId="4" xfId="0" applyFont="1" applyFill="1" applyBorder="1" applyAlignment="1">
      <alignment horizontal="right"/>
    </xf>
    <xf numFmtId="0" fontId="10" fillId="6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4" fontId="12" fillId="7" borderId="1" xfId="2" applyNumberFormat="1" applyFont="1" applyFill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</cellXfs>
  <cellStyles count="4">
    <cellStyle name="Excel Built-in Normal 1" xfId="2"/>
    <cellStyle name="Moeda 2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D7" sqref="D7"/>
    </sheetView>
  </sheetViews>
  <sheetFormatPr defaultRowHeight="14.25"/>
  <cols>
    <col min="1" max="1" width="7.140625" style="29" customWidth="1"/>
    <col min="2" max="2" width="32.28515625" style="29" bestFit="1" customWidth="1"/>
    <col min="3" max="3" width="9.28515625" style="29" bestFit="1" customWidth="1"/>
    <col min="4" max="4" width="7.85546875" style="29" bestFit="1" customWidth="1"/>
    <col min="5" max="5" width="13.28515625" style="29" customWidth="1"/>
    <col min="6" max="6" width="12.5703125" style="29" customWidth="1"/>
    <col min="7" max="7" width="14.28515625" style="29" customWidth="1"/>
    <col min="8" max="8" width="13.7109375" style="37" bestFit="1" customWidth="1"/>
    <col min="9" max="9" width="14.5703125" style="29" customWidth="1"/>
    <col min="10" max="16384" width="9.140625" style="29"/>
  </cols>
  <sheetData>
    <row r="1" spans="1:9" ht="22.5" customHeight="1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 ht="24.75" customHeight="1">
      <c r="A2" s="66" t="s">
        <v>234</v>
      </c>
      <c r="B2" s="66"/>
      <c r="C2" s="66"/>
      <c r="D2" s="66"/>
      <c r="E2" s="66"/>
      <c r="F2" s="66"/>
      <c r="G2" s="66"/>
      <c r="H2" s="66"/>
      <c r="I2" s="66"/>
    </row>
    <row r="3" spans="1:9" ht="24.75" customHeight="1">
      <c r="A3" s="70" t="s">
        <v>329</v>
      </c>
      <c r="B3" s="71"/>
      <c r="C3" s="71"/>
      <c r="D3" s="72"/>
      <c r="E3" s="70">
        <v>3</v>
      </c>
      <c r="F3" s="71"/>
      <c r="G3" s="71"/>
      <c r="H3" s="71"/>
      <c r="I3" s="72"/>
    </row>
    <row r="4" spans="1:9" s="32" customFormat="1" ht="60">
      <c r="A4" s="68" t="s">
        <v>0</v>
      </c>
      <c r="B4" s="68" t="s">
        <v>61</v>
      </c>
      <c r="C4" s="68" t="s">
        <v>6</v>
      </c>
      <c r="D4" s="30" t="s">
        <v>363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 s="32" customFormat="1" ht="15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90.75" customHeight="1">
      <c r="A6" s="4">
        <v>1</v>
      </c>
      <c r="B6" s="6" t="s">
        <v>15</v>
      </c>
      <c r="C6" s="2" t="s">
        <v>6</v>
      </c>
      <c r="D6" s="4">
        <v>3</v>
      </c>
      <c r="E6" s="2" t="s">
        <v>86</v>
      </c>
      <c r="F6" s="2" t="s">
        <v>87</v>
      </c>
      <c r="G6" s="2" t="s">
        <v>88</v>
      </c>
      <c r="H6" s="10">
        <v>21.23</v>
      </c>
      <c r="I6" s="10">
        <f t="shared" ref="I6:I22" si="0">D6*H6</f>
        <v>63.69</v>
      </c>
    </row>
    <row r="7" spans="1:9" ht="85.5">
      <c r="A7" s="4">
        <v>2</v>
      </c>
      <c r="B7" s="6" t="s">
        <v>16</v>
      </c>
      <c r="C7" s="2" t="s">
        <v>6</v>
      </c>
      <c r="D7" s="4">
        <v>1</v>
      </c>
      <c r="E7" s="2" t="s">
        <v>89</v>
      </c>
      <c r="F7" s="2" t="s">
        <v>90</v>
      </c>
      <c r="G7" s="2" t="s">
        <v>91</v>
      </c>
      <c r="H7" s="10">
        <v>19.059999999999999</v>
      </c>
      <c r="I7" s="10">
        <f t="shared" si="0"/>
        <v>19.059999999999999</v>
      </c>
    </row>
    <row r="8" spans="1:9" ht="85.5">
      <c r="A8" s="4">
        <v>3</v>
      </c>
      <c r="B8" s="6" t="s">
        <v>17</v>
      </c>
      <c r="C8" s="2" t="s">
        <v>6</v>
      </c>
      <c r="D8" s="4">
        <v>1</v>
      </c>
      <c r="E8" s="2" t="s">
        <v>92</v>
      </c>
      <c r="F8" s="2" t="s">
        <v>93</v>
      </c>
      <c r="G8" s="2" t="s">
        <v>94</v>
      </c>
      <c r="H8" s="10">
        <v>44.89</v>
      </c>
      <c r="I8" s="10">
        <f t="shared" si="0"/>
        <v>44.89</v>
      </c>
    </row>
    <row r="9" spans="1:9" ht="85.5">
      <c r="A9" s="4">
        <v>4</v>
      </c>
      <c r="B9" s="6" t="s">
        <v>33</v>
      </c>
      <c r="C9" s="2" t="s">
        <v>6</v>
      </c>
      <c r="D9" s="4">
        <v>1</v>
      </c>
      <c r="E9" s="2" t="s">
        <v>95</v>
      </c>
      <c r="F9" s="2" t="s">
        <v>96</v>
      </c>
      <c r="G9" s="2" t="s">
        <v>97</v>
      </c>
      <c r="H9" s="10">
        <v>28.38</v>
      </c>
      <c r="I9" s="10">
        <f t="shared" si="0"/>
        <v>28.38</v>
      </c>
    </row>
    <row r="10" spans="1:9" ht="85.5">
      <c r="A10" s="4">
        <v>5</v>
      </c>
      <c r="B10" s="6" t="s">
        <v>18</v>
      </c>
      <c r="C10" s="2" t="s">
        <v>6</v>
      </c>
      <c r="D10" s="4">
        <v>2</v>
      </c>
      <c r="E10" s="2" t="s">
        <v>98</v>
      </c>
      <c r="F10" s="2" t="s">
        <v>99</v>
      </c>
      <c r="G10" s="26" t="s">
        <v>100</v>
      </c>
      <c r="H10" s="10">
        <v>21.49</v>
      </c>
      <c r="I10" s="10">
        <f t="shared" si="0"/>
        <v>42.98</v>
      </c>
    </row>
    <row r="11" spans="1:9" ht="85.5">
      <c r="A11" s="4">
        <v>6</v>
      </c>
      <c r="B11" s="6" t="s">
        <v>30</v>
      </c>
      <c r="C11" s="2" t="s">
        <v>6</v>
      </c>
      <c r="D11" s="4">
        <v>1</v>
      </c>
      <c r="E11" s="2" t="s">
        <v>101</v>
      </c>
      <c r="F11" s="2" t="s">
        <v>102</v>
      </c>
      <c r="G11" s="2" t="s">
        <v>103</v>
      </c>
      <c r="H11" s="10">
        <v>23.65</v>
      </c>
      <c r="I11" s="10">
        <f t="shared" si="0"/>
        <v>23.65</v>
      </c>
    </row>
    <row r="12" spans="1:9" ht="85.5">
      <c r="A12" s="4">
        <v>7</v>
      </c>
      <c r="B12" s="6" t="s">
        <v>19</v>
      </c>
      <c r="C12" s="2" t="s">
        <v>6</v>
      </c>
      <c r="D12" s="4">
        <v>1</v>
      </c>
      <c r="E12" s="2" t="s">
        <v>104</v>
      </c>
      <c r="F12" s="2" t="s">
        <v>105</v>
      </c>
      <c r="G12" s="26" t="s">
        <v>106</v>
      </c>
      <c r="H12" s="10">
        <v>31.88</v>
      </c>
      <c r="I12" s="10">
        <f t="shared" si="0"/>
        <v>31.88</v>
      </c>
    </row>
    <row r="13" spans="1:9" ht="85.5">
      <c r="A13" s="4">
        <v>8</v>
      </c>
      <c r="B13" s="6" t="s">
        <v>20</v>
      </c>
      <c r="C13" s="2" t="s">
        <v>6</v>
      </c>
      <c r="D13" s="4">
        <v>1</v>
      </c>
      <c r="E13" s="2" t="s">
        <v>107</v>
      </c>
      <c r="F13" s="2" t="s">
        <v>108</v>
      </c>
      <c r="G13" s="2" t="s">
        <v>109</v>
      </c>
      <c r="H13" s="10">
        <v>24.18</v>
      </c>
      <c r="I13" s="10">
        <f t="shared" si="0"/>
        <v>24.18</v>
      </c>
    </row>
    <row r="14" spans="1:9" ht="85.5">
      <c r="A14" s="4">
        <v>9</v>
      </c>
      <c r="B14" s="6" t="s">
        <v>21</v>
      </c>
      <c r="C14" s="2" t="s">
        <v>6</v>
      </c>
      <c r="D14" s="4">
        <v>2</v>
      </c>
      <c r="E14" s="2" t="s">
        <v>110</v>
      </c>
      <c r="F14" s="2" t="s">
        <v>111</v>
      </c>
      <c r="G14" s="2" t="s">
        <v>112</v>
      </c>
      <c r="H14" s="10">
        <v>23.13</v>
      </c>
      <c r="I14" s="10">
        <f t="shared" si="0"/>
        <v>46.26</v>
      </c>
    </row>
    <row r="15" spans="1:9" ht="86.25" customHeight="1">
      <c r="A15" s="4">
        <v>10</v>
      </c>
      <c r="B15" s="6" t="s">
        <v>22</v>
      </c>
      <c r="C15" s="2" t="s">
        <v>6</v>
      </c>
      <c r="D15" s="4">
        <v>2</v>
      </c>
      <c r="E15" s="26" t="s">
        <v>113</v>
      </c>
      <c r="F15" s="2" t="s">
        <v>114</v>
      </c>
      <c r="G15" s="2" t="s">
        <v>115</v>
      </c>
      <c r="H15" s="10">
        <v>101.17</v>
      </c>
      <c r="I15" s="10">
        <f t="shared" si="0"/>
        <v>202.34</v>
      </c>
    </row>
    <row r="16" spans="1:9" ht="87.75" customHeight="1">
      <c r="A16" s="4">
        <v>11</v>
      </c>
      <c r="B16" s="6" t="s">
        <v>23</v>
      </c>
      <c r="C16" s="2" t="s">
        <v>6</v>
      </c>
      <c r="D16" s="4">
        <v>2</v>
      </c>
      <c r="E16" s="2" t="s">
        <v>116</v>
      </c>
      <c r="F16" s="2" t="s">
        <v>117</v>
      </c>
      <c r="G16" s="2" t="s">
        <v>118</v>
      </c>
      <c r="H16" s="10">
        <v>13.99</v>
      </c>
      <c r="I16" s="10">
        <f t="shared" si="0"/>
        <v>27.98</v>
      </c>
    </row>
    <row r="17" spans="1:9" ht="93.75" customHeight="1">
      <c r="A17" s="4">
        <v>12</v>
      </c>
      <c r="B17" s="6" t="s">
        <v>25</v>
      </c>
      <c r="C17" s="2" t="s">
        <v>6</v>
      </c>
      <c r="D17" s="4">
        <v>2</v>
      </c>
      <c r="E17" s="2" t="s">
        <v>125</v>
      </c>
      <c r="F17" s="2" t="s">
        <v>126</v>
      </c>
      <c r="G17" s="26" t="s">
        <v>127</v>
      </c>
      <c r="H17" s="10">
        <v>403.97</v>
      </c>
      <c r="I17" s="10">
        <f t="shared" si="0"/>
        <v>807.94</v>
      </c>
    </row>
    <row r="18" spans="1:9" ht="85.5">
      <c r="A18" s="4">
        <v>13</v>
      </c>
      <c r="B18" s="6" t="s">
        <v>26</v>
      </c>
      <c r="C18" s="2" t="s">
        <v>6</v>
      </c>
      <c r="D18" s="4">
        <v>2</v>
      </c>
      <c r="E18" s="2" t="s">
        <v>128</v>
      </c>
      <c r="F18" s="2" t="s">
        <v>129</v>
      </c>
      <c r="G18" s="26" t="s">
        <v>130</v>
      </c>
      <c r="H18" s="10">
        <v>83.77</v>
      </c>
      <c r="I18" s="10">
        <f t="shared" si="0"/>
        <v>167.54</v>
      </c>
    </row>
    <row r="19" spans="1:9" ht="85.5">
      <c r="A19" s="4">
        <v>14</v>
      </c>
      <c r="B19" s="6" t="s">
        <v>27</v>
      </c>
      <c r="C19" s="2" t="s">
        <v>6</v>
      </c>
      <c r="D19" s="4">
        <v>4</v>
      </c>
      <c r="E19" s="2" t="s">
        <v>131</v>
      </c>
      <c r="F19" s="2" t="s">
        <v>132</v>
      </c>
      <c r="G19" s="2" t="s">
        <v>133</v>
      </c>
      <c r="H19" s="10">
        <v>9.48</v>
      </c>
      <c r="I19" s="10">
        <f t="shared" si="0"/>
        <v>37.92</v>
      </c>
    </row>
    <row r="20" spans="1:9" ht="85.5">
      <c r="A20" s="4">
        <v>15</v>
      </c>
      <c r="B20" s="6" t="s">
        <v>32</v>
      </c>
      <c r="C20" s="2" t="s">
        <v>6</v>
      </c>
      <c r="D20" s="4">
        <v>2</v>
      </c>
      <c r="E20" s="2" t="s">
        <v>137</v>
      </c>
      <c r="F20" s="2" t="s">
        <v>138</v>
      </c>
      <c r="G20" s="2" t="s">
        <v>139</v>
      </c>
      <c r="H20" s="10">
        <v>5.69</v>
      </c>
      <c r="I20" s="10">
        <f t="shared" si="0"/>
        <v>11.38</v>
      </c>
    </row>
    <row r="21" spans="1:9" ht="85.5">
      <c r="A21" s="4">
        <v>16</v>
      </c>
      <c r="B21" s="6" t="s">
        <v>31</v>
      </c>
      <c r="C21" s="2" t="s">
        <v>6</v>
      </c>
      <c r="D21" s="4">
        <v>2</v>
      </c>
      <c r="E21" s="2" t="s">
        <v>140</v>
      </c>
      <c r="F21" s="2" t="s">
        <v>141</v>
      </c>
      <c r="G21" s="2" t="s">
        <v>142</v>
      </c>
      <c r="H21" s="10">
        <v>7.47</v>
      </c>
      <c r="I21" s="10">
        <f t="shared" si="0"/>
        <v>14.94</v>
      </c>
    </row>
    <row r="22" spans="1:9" ht="85.5">
      <c r="A22" s="4">
        <v>17</v>
      </c>
      <c r="B22" s="6" t="s">
        <v>34</v>
      </c>
      <c r="C22" s="2" t="s">
        <v>6</v>
      </c>
      <c r="D22" s="4">
        <v>2</v>
      </c>
      <c r="E22" s="2" t="s">
        <v>143</v>
      </c>
      <c r="F22" s="2" t="s">
        <v>144</v>
      </c>
      <c r="G22" s="2" t="s">
        <v>145</v>
      </c>
      <c r="H22" s="10">
        <v>9.67</v>
      </c>
      <c r="I22" s="10">
        <f t="shared" si="0"/>
        <v>19.34</v>
      </c>
    </row>
    <row r="23" spans="1:9" ht="20.25" customHeight="1">
      <c r="A23" s="62" t="s">
        <v>308</v>
      </c>
      <c r="B23" s="63"/>
      <c r="C23" s="63"/>
      <c r="D23" s="63"/>
      <c r="E23" s="63"/>
      <c r="F23" s="63"/>
      <c r="G23" s="63"/>
      <c r="H23" s="64"/>
      <c r="I23" s="36">
        <f>SUM(I6:I22)</f>
        <v>1614.3500000000001</v>
      </c>
    </row>
    <row r="26" spans="1:9">
      <c r="A26" s="38"/>
      <c r="B26" s="38"/>
      <c r="C26" s="38"/>
      <c r="D26" s="38"/>
      <c r="E26" s="38"/>
      <c r="F26" s="38"/>
      <c r="G26" s="38"/>
      <c r="H26" s="39"/>
    </row>
    <row r="27" spans="1:9">
      <c r="A27" s="38"/>
      <c r="B27" s="38"/>
      <c r="C27" s="38"/>
      <c r="D27" s="38"/>
      <c r="E27" s="38"/>
      <c r="F27" s="38"/>
      <c r="G27" s="38"/>
      <c r="H27" s="39"/>
    </row>
    <row r="28" spans="1:9">
      <c r="A28" s="38"/>
      <c r="B28" s="38"/>
      <c r="C28" s="38"/>
      <c r="D28" s="38"/>
      <c r="E28" s="38"/>
      <c r="F28" s="38"/>
      <c r="G28" s="38"/>
      <c r="H28" s="39"/>
    </row>
    <row r="29" spans="1:9">
      <c r="A29" s="38"/>
      <c r="B29" s="38"/>
      <c r="C29" s="38"/>
      <c r="D29" s="38"/>
      <c r="E29" s="38"/>
      <c r="F29" s="38"/>
      <c r="G29" s="38"/>
      <c r="H29" s="39"/>
    </row>
    <row r="30" spans="1:9">
      <c r="A30" s="38"/>
      <c r="B30" s="38"/>
      <c r="C30" s="38"/>
      <c r="D30" s="38"/>
      <c r="E30" s="38"/>
      <c r="F30" s="38"/>
      <c r="G30" s="38"/>
      <c r="H30" s="39"/>
    </row>
    <row r="31" spans="1:9">
      <c r="A31" s="38"/>
      <c r="B31" s="38"/>
      <c r="C31" s="38"/>
      <c r="D31" s="38"/>
      <c r="E31" s="38"/>
      <c r="F31" s="38"/>
      <c r="G31" s="38"/>
      <c r="H31" s="39"/>
    </row>
    <row r="32" spans="1:9">
      <c r="A32" s="38"/>
      <c r="B32" s="38"/>
      <c r="C32" s="38"/>
      <c r="D32" s="38"/>
      <c r="E32" s="38"/>
      <c r="F32" s="38"/>
      <c r="G32" s="38"/>
      <c r="H32" s="39"/>
    </row>
    <row r="33" spans="1:8">
      <c r="A33" s="38"/>
      <c r="B33" s="38"/>
      <c r="C33" s="38"/>
      <c r="D33" s="38"/>
      <c r="E33" s="38"/>
      <c r="F33" s="38"/>
      <c r="G33" s="38"/>
      <c r="H33" s="39"/>
    </row>
    <row r="34" spans="1:8">
      <c r="A34" s="38"/>
      <c r="B34" s="38"/>
      <c r="C34" s="38"/>
      <c r="D34" s="38"/>
      <c r="E34" s="38"/>
      <c r="F34" s="38"/>
      <c r="G34" s="38"/>
      <c r="H34" s="39"/>
    </row>
    <row r="35" spans="1:8">
      <c r="A35" s="38"/>
      <c r="B35" s="38"/>
      <c r="C35" s="38"/>
      <c r="D35" s="38"/>
      <c r="E35" s="38"/>
      <c r="F35" s="38"/>
      <c r="G35" s="38"/>
      <c r="H35" s="39"/>
    </row>
  </sheetData>
  <mergeCells count="9">
    <mergeCell ref="A23:H23"/>
    <mergeCell ref="A1:I1"/>
    <mergeCell ref="A2:I2"/>
    <mergeCell ref="E4:G4"/>
    <mergeCell ref="A4:A5"/>
    <mergeCell ref="B4:B5"/>
    <mergeCell ref="C4:C5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7"/>
  <sheetViews>
    <sheetView topLeftCell="A2" workbookViewId="0">
      <selection activeCell="B10" sqref="B10"/>
    </sheetView>
  </sheetViews>
  <sheetFormatPr defaultRowHeight="15"/>
  <cols>
    <col min="2" max="2" width="30" customWidth="1"/>
    <col min="5" max="5" width="12.85546875" customWidth="1"/>
    <col min="6" max="6" width="13.28515625" customWidth="1"/>
    <col min="7" max="7" width="13" customWidth="1"/>
    <col min="8" max="8" width="12.7109375" customWidth="1"/>
    <col min="9" max="9" width="15.14062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 ht="19.5" customHeight="1">
      <c r="A2" s="66" t="s">
        <v>235</v>
      </c>
      <c r="B2" s="66"/>
      <c r="C2" s="66"/>
      <c r="D2" s="66"/>
      <c r="E2" s="66"/>
      <c r="F2" s="66"/>
      <c r="G2" s="66"/>
      <c r="H2" s="66"/>
      <c r="I2" s="66"/>
    </row>
    <row r="3" spans="1:9" ht="19.5" customHeight="1">
      <c r="A3" s="66" t="s">
        <v>329</v>
      </c>
      <c r="B3" s="66"/>
      <c r="C3" s="66"/>
      <c r="D3" s="66"/>
      <c r="E3" s="66">
        <v>1</v>
      </c>
      <c r="F3" s="66"/>
      <c r="G3" s="66"/>
      <c r="H3" s="66"/>
      <c r="I3" s="66"/>
    </row>
    <row r="4" spans="1:9" ht="75">
      <c r="A4" s="68" t="s">
        <v>60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42" t="s">
        <v>281</v>
      </c>
      <c r="F5" s="42" t="s">
        <v>282</v>
      </c>
      <c r="G5" s="42" t="s">
        <v>283</v>
      </c>
      <c r="H5" s="31" t="s">
        <v>284</v>
      </c>
      <c r="I5" s="31" t="s">
        <v>306</v>
      </c>
    </row>
    <row r="6" spans="1:9" ht="89.25" customHeight="1">
      <c r="A6" s="2">
        <v>1</v>
      </c>
      <c r="B6" s="21" t="s">
        <v>2</v>
      </c>
      <c r="C6" s="2" t="s">
        <v>5</v>
      </c>
      <c r="D6" s="2">
        <v>2</v>
      </c>
      <c r="E6" s="2" t="s">
        <v>165</v>
      </c>
      <c r="F6" s="2" t="s">
        <v>166</v>
      </c>
      <c r="G6" s="2" t="s">
        <v>167</v>
      </c>
      <c r="H6" s="10">
        <v>37.840000000000003</v>
      </c>
      <c r="I6" s="28">
        <f t="shared" ref="I6:I14" si="0">H6*D6</f>
        <v>75.680000000000007</v>
      </c>
    </row>
    <row r="7" spans="1:9" ht="144" customHeight="1">
      <c r="A7" s="2">
        <v>2</v>
      </c>
      <c r="B7" s="21" t="s">
        <v>3</v>
      </c>
      <c r="C7" s="2" t="s">
        <v>1</v>
      </c>
      <c r="D7" s="2">
        <v>2</v>
      </c>
      <c r="E7" s="2" t="s">
        <v>286</v>
      </c>
      <c r="F7" s="2" t="s">
        <v>168</v>
      </c>
      <c r="G7" s="2" t="s">
        <v>169</v>
      </c>
      <c r="H7" s="10">
        <v>319.39999999999998</v>
      </c>
      <c r="I7" s="28">
        <f t="shared" si="0"/>
        <v>638.79999999999995</v>
      </c>
    </row>
    <row r="8" spans="1:9" ht="138" customHeight="1">
      <c r="A8" s="2">
        <v>3</v>
      </c>
      <c r="B8" s="21" t="s">
        <v>4</v>
      </c>
      <c r="C8" s="2" t="s">
        <v>1</v>
      </c>
      <c r="D8" s="2">
        <v>2</v>
      </c>
      <c r="E8" s="2" t="s">
        <v>287</v>
      </c>
      <c r="F8" s="2" t="s">
        <v>176</v>
      </c>
      <c r="G8" s="2" t="s">
        <v>170</v>
      </c>
      <c r="H8" s="10">
        <v>151</v>
      </c>
      <c r="I8" s="28">
        <f t="shared" si="0"/>
        <v>302</v>
      </c>
    </row>
    <row r="9" spans="1:9" ht="85.5">
      <c r="A9" s="2">
        <v>4</v>
      </c>
      <c r="B9" s="6" t="s">
        <v>7</v>
      </c>
      <c r="C9" s="4" t="s">
        <v>1</v>
      </c>
      <c r="D9" s="4">
        <v>2</v>
      </c>
      <c r="E9" s="2" t="s">
        <v>288</v>
      </c>
      <c r="F9" s="2" t="s">
        <v>171</v>
      </c>
      <c r="G9" s="26" t="s">
        <v>172</v>
      </c>
      <c r="H9" s="10">
        <v>28.88</v>
      </c>
      <c r="I9" s="28">
        <f t="shared" si="0"/>
        <v>57.76</v>
      </c>
    </row>
    <row r="10" spans="1:9" ht="85.5">
      <c r="A10" s="2">
        <v>5</v>
      </c>
      <c r="B10" s="21" t="s">
        <v>175</v>
      </c>
      <c r="C10" s="3" t="s">
        <v>6</v>
      </c>
      <c r="D10" s="3">
        <v>3</v>
      </c>
      <c r="E10" s="2" t="s">
        <v>289</v>
      </c>
      <c r="F10" s="2" t="s">
        <v>173</v>
      </c>
      <c r="G10" s="2" t="s">
        <v>174</v>
      </c>
      <c r="H10" s="10">
        <v>27.67</v>
      </c>
      <c r="I10" s="28">
        <f t="shared" si="0"/>
        <v>83.01</v>
      </c>
    </row>
    <row r="11" spans="1:9" ht="107.25" customHeight="1">
      <c r="A11" s="2">
        <v>6</v>
      </c>
      <c r="B11" s="21" t="s">
        <v>339</v>
      </c>
      <c r="C11" s="2" t="s">
        <v>6</v>
      </c>
      <c r="D11" s="2">
        <v>2</v>
      </c>
      <c r="E11" s="2" t="s">
        <v>290</v>
      </c>
      <c r="F11" s="2" t="s">
        <v>177</v>
      </c>
      <c r="G11" s="2" t="s">
        <v>178</v>
      </c>
      <c r="H11" s="10">
        <v>221.54</v>
      </c>
      <c r="I11" s="28">
        <f t="shared" si="0"/>
        <v>443.08</v>
      </c>
    </row>
    <row r="12" spans="1:9" ht="85.5">
      <c r="A12" s="2">
        <v>7</v>
      </c>
      <c r="B12" s="48" t="s">
        <v>340</v>
      </c>
      <c r="C12" s="2" t="s">
        <v>6</v>
      </c>
      <c r="D12" s="2">
        <v>4</v>
      </c>
      <c r="E12" s="2" t="s">
        <v>291</v>
      </c>
      <c r="F12" s="2" t="s">
        <v>62</v>
      </c>
      <c r="G12" s="2" t="s">
        <v>70</v>
      </c>
      <c r="H12" s="10">
        <v>1.49</v>
      </c>
      <c r="I12" s="28">
        <f t="shared" si="0"/>
        <v>5.96</v>
      </c>
    </row>
    <row r="13" spans="1:9" ht="96.75" customHeight="1">
      <c r="A13" s="2">
        <v>8</v>
      </c>
      <c r="B13" s="48" t="s">
        <v>341</v>
      </c>
      <c r="C13" s="2" t="s">
        <v>342</v>
      </c>
      <c r="D13" s="2">
        <v>2</v>
      </c>
      <c r="E13" s="2" t="s">
        <v>345</v>
      </c>
      <c r="F13" s="2" t="s">
        <v>346</v>
      </c>
      <c r="G13" s="14" t="s">
        <v>347</v>
      </c>
      <c r="H13" s="10">
        <v>263.95</v>
      </c>
      <c r="I13" s="28">
        <f t="shared" si="0"/>
        <v>527.9</v>
      </c>
    </row>
    <row r="14" spans="1:9" ht="85.5">
      <c r="A14" s="2">
        <v>9</v>
      </c>
      <c r="B14" s="22" t="s">
        <v>343</v>
      </c>
      <c r="C14" s="2" t="s">
        <v>6</v>
      </c>
      <c r="D14" s="2">
        <v>2</v>
      </c>
      <c r="E14" s="2" t="s">
        <v>348</v>
      </c>
      <c r="F14" s="2" t="s">
        <v>349</v>
      </c>
      <c r="G14" s="14" t="s">
        <v>350</v>
      </c>
      <c r="H14" s="10">
        <v>130.96</v>
      </c>
      <c r="I14" s="28">
        <f t="shared" si="0"/>
        <v>261.92</v>
      </c>
    </row>
    <row r="15" spans="1:9" ht="85.5">
      <c r="A15" s="2">
        <v>10</v>
      </c>
      <c r="B15" s="21" t="s">
        <v>336</v>
      </c>
      <c r="C15" s="3" t="s">
        <v>1</v>
      </c>
      <c r="D15" s="2">
        <v>2</v>
      </c>
      <c r="E15" s="2" t="s">
        <v>230</v>
      </c>
      <c r="F15" s="2" t="s">
        <v>231</v>
      </c>
      <c r="G15" s="2" t="s">
        <v>232</v>
      </c>
      <c r="H15" s="10">
        <v>49.17</v>
      </c>
      <c r="I15" s="28">
        <f>H15*D15</f>
        <v>98.34</v>
      </c>
    </row>
    <row r="16" spans="1:9" ht="99.75">
      <c r="A16" s="2">
        <v>11</v>
      </c>
      <c r="B16" s="22" t="s">
        <v>344</v>
      </c>
      <c r="C16" s="2" t="s">
        <v>342</v>
      </c>
      <c r="D16" s="2">
        <v>2</v>
      </c>
      <c r="E16" s="2" t="s">
        <v>351</v>
      </c>
      <c r="F16" s="2" t="s">
        <v>352</v>
      </c>
      <c r="G16" s="14" t="s">
        <v>353</v>
      </c>
      <c r="H16" s="10">
        <v>100.95</v>
      </c>
      <c r="I16" s="28">
        <f>H16*D16</f>
        <v>201.9</v>
      </c>
    </row>
    <row r="17" spans="1:9">
      <c r="A17" s="62" t="s">
        <v>312</v>
      </c>
      <c r="B17" s="63"/>
      <c r="C17" s="63"/>
      <c r="D17" s="63"/>
      <c r="E17" s="63"/>
      <c r="F17" s="63"/>
      <c r="G17" s="63"/>
      <c r="H17" s="64"/>
      <c r="I17" s="36">
        <f>SUM(I6:I16)</f>
        <v>2696.3500000000004</v>
      </c>
    </row>
  </sheetData>
  <mergeCells count="9">
    <mergeCell ref="A17:H17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1"/>
  <sheetViews>
    <sheetView topLeftCell="A4" workbookViewId="0">
      <selection activeCell="A6" sqref="A6:I20"/>
    </sheetView>
  </sheetViews>
  <sheetFormatPr defaultRowHeight="15"/>
  <cols>
    <col min="2" max="2" width="25.42578125" customWidth="1"/>
    <col min="4" max="4" width="10.140625" customWidth="1"/>
    <col min="5" max="5" width="12.85546875" customWidth="1"/>
    <col min="6" max="6" width="13.140625" customWidth="1"/>
    <col min="7" max="7" width="13.42578125" customWidth="1"/>
    <col min="8" max="8" width="13.140625" customWidth="1"/>
    <col min="9" max="10" width="15.710937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236</v>
      </c>
      <c r="B2" s="66"/>
      <c r="C2" s="66"/>
      <c r="D2" s="66"/>
      <c r="E2" s="66"/>
      <c r="F2" s="66"/>
      <c r="G2" s="66"/>
      <c r="H2" s="66"/>
      <c r="I2" s="66"/>
    </row>
    <row r="3" spans="1:9">
      <c r="A3" s="70" t="s">
        <v>329</v>
      </c>
      <c r="B3" s="71"/>
      <c r="C3" s="71"/>
      <c r="D3" s="72"/>
      <c r="E3" s="70">
        <v>2</v>
      </c>
      <c r="F3" s="71"/>
      <c r="G3" s="71"/>
      <c r="H3" s="71"/>
      <c r="I3" s="72"/>
    </row>
    <row r="4" spans="1:9" ht="99" customHeight="1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42" t="s">
        <v>281</v>
      </c>
      <c r="F5" s="42" t="s">
        <v>282</v>
      </c>
      <c r="G5" s="42" t="s">
        <v>283</v>
      </c>
      <c r="H5" s="31" t="s">
        <v>284</v>
      </c>
      <c r="I5" s="31" t="s">
        <v>306</v>
      </c>
    </row>
    <row r="6" spans="1:9" ht="120.75" customHeight="1">
      <c r="A6" s="23">
        <v>1</v>
      </c>
      <c r="B6" s="6" t="s">
        <v>233</v>
      </c>
      <c r="C6" s="2" t="s">
        <v>6</v>
      </c>
      <c r="D6" s="2">
        <v>6</v>
      </c>
      <c r="E6" s="2" t="s">
        <v>65</v>
      </c>
      <c r="F6" s="2" t="s">
        <v>64</v>
      </c>
      <c r="G6" s="2" t="s">
        <v>66</v>
      </c>
      <c r="H6" s="10">
        <v>5.7</v>
      </c>
      <c r="I6" s="10">
        <f>H6*D6</f>
        <v>34.200000000000003</v>
      </c>
    </row>
    <row r="7" spans="1:9" ht="85.5">
      <c r="A7" s="23">
        <v>2</v>
      </c>
      <c r="B7" s="6" t="s">
        <v>354</v>
      </c>
      <c r="C7" s="2" t="s">
        <v>6</v>
      </c>
      <c r="D7" s="2">
        <v>2</v>
      </c>
      <c r="E7" s="2" t="s">
        <v>63</v>
      </c>
      <c r="F7" s="2" t="s">
        <v>78</v>
      </c>
      <c r="G7" s="26" t="s">
        <v>79</v>
      </c>
      <c r="H7" s="10">
        <v>31.61</v>
      </c>
      <c r="I7" s="10">
        <f t="shared" ref="I7:I17" si="0">H7*D7</f>
        <v>63.22</v>
      </c>
    </row>
    <row r="8" spans="1:9" ht="89.25" customHeight="1">
      <c r="A8" s="23">
        <v>3</v>
      </c>
      <c r="B8" s="6" t="s">
        <v>340</v>
      </c>
      <c r="C8" s="2" t="s">
        <v>6</v>
      </c>
      <c r="D8" s="2">
        <v>8</v>
      </c>
      <c r="E8" s="2" t="s">
        <v>71</v>
      </c>
      <c r="F8" s="2" t="s">
        <v>62</v>
      </c>
      <c r="G8" s="2" t="s">
        <v>70</v>
      </c>
      <c r="H8" s="10">
        <v>1.49</v>
      </c>
      <c r="I8" s="10">
        <f t="shared" si="0"/>
        <v>11.92</v>
      </c>
    </row>
    <row r="9" spans="1:9" ht="85.5">
      <c r="A9" s="23">
        <v>4</v>
      </c>
      <c r="B9" s="6" t="s">
        <v>14</v>
      </c>
      <c r="C9" s="2" t="s">
        <v>6</v>
      </c>
      <c r="D9" s="2">
        <v>2</v>
      </c>
      <c r="E9" s="2" t="s">
        <v>72</v>
      </c>
      <c r="F9" s="2" t="s">
        <v>73</v>
      </c>
      <c r="G9" s="2" t="s">
        <v>74</v>
      </c>
      <c r="H9" s="10">
        <v>19.350000000000001</v>
      </c>
      <c r="I9" s="10">
        <f t="shared" si="0"/>
        <v>38.700000000000003</v>
      </c>
    </row>
    <row r="10" spans="1:9" ht="85.5">
      <c r="A10" s="23">
        <v>5</v>
      </c>
      <c r="B10" s="6" t="s">
        <v>355</v>
      </c>
      <c r="C10" s="2" t="s">
        <v>6</v>
      </c>
      <c r="D10" s="2">
        <v>24</v>
      </c>
      <c r="E10" s="2" t="s">
        <v>77</v>
      </c>
      <c r="F10" s="26" t="s">
        <v>76</v>
      </c>
      <c r="G10" s="2" t="s">
        <v>75</v>
      </c>
      <c r="H10" s="10">
        <v>17.28</v>
      </c>
      <c r="I10" s="10">
        <f t="shared" si="0"/>
        <v>414.72</v>
      </c>
    </row>
    <row r="11" spans="1:9" ht="128.25">
      <c r="A11" s="23">
        <v>6</v>
      </c>
      <c r="B11" s="6" t="s">
        <v>8</v>
      </c>
      <c r="C11" s="2" t="s">
        <v>6</v>
      </c>
      <c r="D11" s="2">
        <v>24</v>
      </c>
      <c r="E11" s="2" t="s">
        <v>69</v>
      </c>
      <c r="F11" s="2" t="s">
        <v>67</v>
      </c>
      <c r="G11" s="2" t="s">
        <v>68</v>
      </c>
      <c r="H11" s="10">
        <v>1.92</v>
      </c>
      <c r="I11" s="10">
        <f t="shared" si="0"/>
        <v>46.08</v>
      </c>
    </row>
    <row r="12" spans="1:9" ht="85.5">
      <c r="A12" s="23">
        <v>7</v>
      </c>
      <c r="B12" s="6" t="s">
        <v>9</v>
      </c>
      <c r="C12" s="2" t="s">
        <v>1</v>
      </c>
      <c r="D12" s="2">
        <v>6</v>
      </c>
      <c r="E12" s="2" t="s">
        <v>80</v>
      </c>
      <c r="F12" s="2" t="s">
        <v>81</v>
      </c>
      <c r="G12" s="2" t="s">
        <v>82</v>
      </c>
      <c r="H12" s="10">
        <v>14.06</v>
      </c>
      <c r="I12" s="10">
        <f t="shared" si="0"/>
        <v>84.36</v>
      </c>
    </row>
    <row r="13" spans="1:9" ht="85.5">
      <c r="A13" s="23">
        <v>8</v>
      </c>
      <c r="B13" s="6" t="s">
        <v>11</v>
      </c>
      <c r="C13" s="2" t="s">
        <v>1</v>
      </c>
      <c r="D13" s="2">
        <v>6</v>
      </c>
      <c r="E13" s="14" t="s">
        <v>122</v>
      </c>
      <c r="F13" s="14" t="s">
        <v>123</v>
      </c>
      <c r="G13" s="26" t="s">
        <v>124</v>
      </c>
      <c r="H13" s="16">
        <v>23.74</v>
      </c>
      <c r="I13" s="10">
        <f t="shared" si="0"/>
        <v>142.44</v>
      </c>
    </row>
    <row r="14" spans="1:9" ht="85.5">
      <c r="A14" s="23">
        <v>9</v>
      </c>
      <c r="B14" s="74" t="s">
        <v>356</v>
      </c>
      <c r="C14" s="2" t="s">
        <v>6</v>
      </c>
      <c r="D14" s="2">
        <v>4</v>
      </c>
      <c r="E14" s="2" t="s">
        <v>208</v>
      </c>
      <c r="F14" s="2" t="s">
        <v>209</v>
      </c>
      <c r="G14" s="2" t="s">
        <v>210</v>
      </c>
      <c r="H14" s="10">
        <v>19.03</v>
      </c>
      <c r="I14" s="10">
        <f t="shared" si="0"/>
        <v>76.12</v>
      </c>
    </row>
    <row r="15" spans="1:9" ht="85.5">
      <c r="A15" s="23">
        <v>10</v>
      </c>
      <c r="B15" s="6" t="s">
        <v>12</v>
      </c>
      <c r="C15" s="2" t="s">
        <v>6</v>
      </c>
      <c r="D15" s="2">
        <v>4</v>
      </c>
      <c r="E15" s="2" t="s">
        <v>83</v>
      </c>
      <c r="F15" s="2" t="s">
        <v>84</v>
      </c>
      <c r="G15" s="2" t="s">
        <v>85</v>
      </c>
      <c r="H15" s="10">
        <v>10.47</v>
      </c>
      <c r="I15" s="10">
        <f t="shared" si="0"/>
        <v>41.88</v>
      </c>
    </row>
    <row r="16" spans="1:9" ht="85.5">
      <c r="A16" s="23">
        <v>11</v>
      </c>
      <c r="B16" s="6" t="s">
        <v>10</v>
      </c>
      <c r="C16" s="2" t="s">
        <v>1</v>
      </c>
      <c r="D16" s="2">
        <v>4</v>
      </c>
      <c r="E16" s="14" t="s">
        <v>119</v>
      </c>
      <c r="F16" s="14" t="s">
        <v>120</v>
      </c>
      <c r="G16" s="14" t="s">
        <v>121</v>
      </c>
      <c r="H16" s="16">
        <v>10.85</v>
      </c>
      <c r="I16" s="10">
        <f t="shared" si="0"/>
        <v>43.4</v>
      </c>
    </row>
    <row r="17" spans="1:9" ht="105.75" customHeight="1">
      <c r="A17" s="23">
        <v>12</v>
      </c>
      <c r="B17" s="6" t="s">
        <v>357</v>
      </c>
      <c r="C17" s="2" t="s">
        <v>6</v>
      </c>
      <c r="D17" s="2">
        <v>2</v>
      </c>
      <c r="E17" s="14" t="s">
        <v>358</v>
      </c>
      <c r="F17" s="14" t="s">
        <v>359</v>
      </c>
      <c r="G17" s="14" t="s">
        <v>360</v>
      </c>
      <c r="H17" s="16">
        <v>65.849999999999994</v>
      </c>
      <c r="I17" s="10">
        <f t="shared" si="0"/>
        <v>131.69999999999999</v>
      </c>
    </row>
    <row r="18" spans="1:9" ht="93" customHeight="1">
      <c r="A18" s="23">
        <v>13</v>
      </c>
      <c r="B18" s="22" t="s">
        <v>343</v>
      </c>
      <c r="C18" s="2" t="s">
        <v>6</v>
      </c>
      <c r="D18" s="2">
        <v>2</v>
      </c>
      <c r="E18" s="2" t="s">
        <v>348</v>
      </c>
      <c r="F18" s="2" t="s">
        <v>349</v>
      </c>
      <c r="G18" s="14" t="s">
        <v>350</v>
      </c>
      <c r="H18" s="10">
        <v>130.96</v>
      </c>
      <c r="I18" s="28">
        <f t="shared" ref="I18:I19" si="1">H18*D18</f>
        <v>261.92</v>
      </c>
    </row>
    <row r="19" spans="1:9" ht="93" customHeight="1">
      <c r="A19" s="23">
        <v>14</v>
      </c>
      <c r="B19" s="6" t="s">
        <v>13</v>
      </c>
      <c r="C19" s="2" t="s">
        <v>1</v>
      </c>
      <c r="D19" s="2">
        <v>6</v>
      </c>
      <c r="E19" s="14" t="s">
        <v>152</v>
      </c>
      <c r="F19" s="14" t="s">
        <v>153</v>
      </c>
      <c r="G19" s="14" t="s">
        <v>154</v>
      </c>
      <c r="H19" s="16">
        <v>1.86</v>
      </c>
      <c r="I19" s="10">
        <f t="shared" si="1"/>
        <v>11.16</v>
      </c>
    </row>
    <row r="20" spans="1:9" ht="85.5">
      <c r="A20" s="23">
        <v>15</v>
      </c>
      <c r="B20" s="49" t="s">
        <v>361</v>
      </c>
      <c r="C20" s="2" t="s">
        <v>1</v>
      </c>
      <c r="D20" s="23">
        <v>4</v>
      </c>
      <c r="E20" s="2" t="s">
        <v>362</v>
      </c>
      <c r="F20" s="2" t="s">
        <v>231</v>
      </c>
      <c r="G20" s="2" t="s">
        <v>232</v>
      </c>
      <c r="H20" s="10">
        <v>49.17</v>
      </c>
      <c r="I20" s="10">
        <f>H20*D20</f>
        <v>196.68</v>
      </c>
    </row>
    <row r="21" spans="1:9">
      <c r="A21" s="62" t="s">
        <v>312</v>
      </c>
      <c r="B21" s="63"/>
      <c r="C21" s="63"/>
      <c r="D21" s="63"/>
      <c r="E21" s="63"/>
      <c r="F21" s="63"/>
      <c r="G21" s="63"/>
      <c r="H21" s="64"/>
      <c r="I21" s="36">
        <f>SUM(I6:I20)</f>
        <v>1598.5000000000002</v>
      </c>
    </row>
  </sheetData>
  <mergeCells count="9">
    <mergeCell ref="A21:H21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A21" sqref="A21:H21"/>
    </sheetView>
  </sheetViews>
  <sheetFormatPr defaultRowHeight="15"/>
  <cols>
    <col min="2" max="2" width="27.85546875" customWidth="1"/>
    <col min="5" max="5" width="12.7109375" customWidth="1"/>
    <col min="6" max="7" width="12.85546875" customWidth="1"/>
    <col min="8" max="8" width="13.85546875" customWidth="1"/>
    <col min="9" max="9" width="13.140625" customWidth="1"/>
  </cols>
  <sheetData>
    <row r="1" spans="1:9" ht="22.5" customHeight="1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 ht="21.75" customHeight="1">
      <c r="A2" s="66" t="s">
        <v>237</v>
      </c>
      <c r="B2" s="66"/>
      <c r="C2" s="66"/>
      <c r="D2" s="66"/>
      <c r="E2" s="66"/>
      <c r="F2" s="66"/>
      <c r="G2" s="66"/>
      <c r="H2" s="66"/>
      <c r="I2" s="66"/>
    </row>
    <row r="3" spans="1:9" ht="21.75" customHeight="1">
      <c r="A3" s="70" t="s">
        <v>329</v>
      </c>
      <c r="B3" s="71"/>
      <c r="C3" s="71"/>
      <c r="D3" s="72"/>
      <c r="E3" s="70">
        <v>3</v>
      </c>
      <c r="F3" s="71"/>
      <c r="G3" s="71"/>
      <c r="H3" s="71"/>
      <c r="I3" s="72"/>
    </row>
    <row r="4" spans="1:9" ht="75">
      <c r="A4" s="68" t="s">
        <v>0</v>
      </c>
      <c r="B4" s="68" t="s">
        <v>61</v>
      </c>
      <c r="C4" s="68" t="s">
        <v>6</v>
      </c>
      <c r="D4" s="30" t="s">
        <v>363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42" t="s">
        <v>281</v>
      </c>
      <c r="F5" s="42" t="s">
        <v>282</v>
      </c>
      <c r="G5" s="42" t="s">
        <v>283</v>
      </c>
      <c r="H5" s="31" t="s">
        <v>284</v>
      </c>
      <c r="I5" s="31" t="s">
        <v>306</v>
      </c>
    </row>
    <row r="6" spans="1:9" ht="114.75" customHeight="1">
      <c r="A6" s="23">
        <v>1</v>
      </c>
      <c r="B6" s="6" t="s">
        <v>233</v>
      </c>
      <c r="C6" s="2" t="s">
        <v>6</v>
      </c>
      <c r="D6" s="2">
        <v>9</v>
      </c>
      <c r="E6" s="2" t="s">
        <v>65</v>
      </c>
      <c r="F6" s="2" t="s">
        <v>64</v>
      </c>
      <c r="G6" s="9" t="s">
        <v>66</v>
      </c>
      <c r="H6" s="10">
        <v>5.7</v>
      </c>
      <c r="I6" s="10">
        <f t="shared" ref="I6:I19" si="0">H6*D6</f>
        <v>51.300000000000004</v>
      </c>
    </row>
    <row r="7" spans="1:9" ht="85.5">
      <c r="A7" s="23">
        <v>2</v>
      </c>
      <c r="B7" s="6" t="s">
        <v>364</v>
      </c>
      <c r="C7" s="2" t="s">
        <v>6</v>
      </c>
      <c r="D7" s="2">
        <v>3</v>
      </c>
      <c r="E7" s="2" t="s">
        <v>63</v>
      </c>
      <c r="F7" s="2" t="s">
        <v>78</v>
      </c>
      <c r="G7" s="27" t="s">
        <v>79</v>
      </c>
      <c r="H7" s="10">
        <v>31.61</v>
      </c>
      <c r="I7" s="10">
        <f t="shared" si="0"/>
        <v>94.83</v>
      </c>
    </row>
    <row r="8" spans="1:9" ht="85.5">
      <c r="A8" s="23">
        <v>3</v>
      </c>
      <c r="B8" s="6" t="s">
        <v>365</v>
      </c>
      <c r="C8" s="2" t="s">
        <v>6</v>
      </c>
      <c r="D8" s="2">
        <v>12</v>
      </c>
      <c r="E8" s="2" t="s">
        <v>71</v>
      </c>
      <c r="F8" s="2" t="s">
        <v>62</v>
      </c>
      <c r="G8" s="9" t="s">
        <v>70</v>
      </c>
      <c r="H8" s="10">
        <v>1.49</v>
      </c>
      <c r="I8" s="10">
        <f t="shared" si="0"/>
        <v>17.88</v>
      </c>
    </row>
    <row r="9" spans="1:9" ht="85.5">
      <c r="A9" s="23">
        <v>4</v>
      </c>
      <c r="B9" s="6" t="s">
        <v>14</v>
      </c>
      <c r="C9" s="2" t="s">
        <v>6</v>
      </c>
      <c r="D9" s="2">
        <v>3</v>
      </c>
      <c r="E9" s="2" t="s">
        <v>72</v>
      </c>
      <c r="F9" s="2" t="s">
        <v>73</v>
      </c>
      <c r="G9" s="9" t="s">
        <v>74</v>
      </c>
      <c r="H9" s="10">
        <v>19.350000000000001</v>
      </c>
      <c r="I9" s="10">
        <f t="shared" si="0"/>
        <v>58.050000000000004</v>
      </c>
    </row>
    <row r="10" spans="1:9" ht="85.5">
      <c r="A10" s="23">
        <v>5</v>
      </c>
      <c r="B10" s="6" t="s">
        <v>366</v>
      </c>
      <c r="C10" s="2" t="s">
        <v>6</v>
      </c>
      <c r="D10" s="2">
        <v>36</v>
      </c>
      <c r="E10" s="2" t="s">
        <v>77</v>
      </c>
      <c r="F10" s="26" t="s">
        <v>76</v>
      </c>
      <c r="G10" s="9" t="s">
        <v>75</v>
      </c>
      <c r="H10" s="10">
        <v>17.28</v>
      </c>
      <c r="I10" s="10">
        <f>H10*D10</f>
        <v>622.08000000000004</v>
      </c>
    </row>
    <row r="11" spans="1:9" ht="126.75" customHeight="1">
      <c r="A11" s="23">
        <v>6</v>
      </c>
      <c r="B11" s="6" t="s">
        <v>8</v>
      </c>
      <c r="C11" s="2" t="s">
        <v>6</v>
      </c>
      <c r="D11" s="2">
        <v>36</v>
      </c>
      <c r="E11" s="2" t="s">
        <v>69</v>
      </c>
      <c r="F11" s="2" t="s">
        <v>67</v>
      </c>
      <c r="G11" s="9" t="s">
        <v>68</v>
      </c>
      <c r="H11" s="10">
        <v>1.92</v>
      </c>
      <c r="I11" s="10">
        <f t="shared" si="0"/>
        <v>69.12</v>
      </c>
    </row>
    <row r="12" spans="1:9" ht="85.5">
      <c r="A12" s="23">
        <v>7</v>
      </c>
      <c r="B12" s="6" t="s">
        <v>9</v>
      </c>
      <c r="C12" s="2" t="s">
        <v>1</v>
      </c>
      <c r="D12" s="2">
        <v>9</v>
      </c>
      <c r="E12" s="2" t="s">
        <v>80</v>
      </c>
      <c r="F12" s="2" t="s">
        <v>81</v>
      </c>
      <c r="G12" s="9" t="s">
        <v>82</v>
      </c>
      <c r="H12" s="10">
        <v>14.06</v>
      </c>
      <c r="I12" s="10">
        <f t="shared" si="0"/>
        <v>126.54</v>
      </c>
    </row>
    <row r="13" spans="1:9" ht="85.5">
      <c r="A13" s="23">
        <v>8</v>
      </c>
      <c r="B13" s="6" t="s">
        <v>11</v>
      </c>
      <c r="C13" s="2" t="s">
        <v>1</v>
      </c>
      <c r="D13" s="2">
        <v>9</v>
      </c>
      <c r="E13" s="14" t="s">
        <v>122</v>
      </c>
      <c r="F13" s="14" t="s">
        <v>123</v>
      </c>
      <c r="G13" s="27" t="s">
        <v>124</v>
      </c>
      <c r="H13" s="16">
        <v>23.74</v>
      </c>
      <c r="I13" s="10">
        <f t="shared" si="0"/>
        <v>213.66</v>
      </c>
    </row>
    <row r="14" spans="1:9" ht="85.5">
      <c r="A14" s="23">
        <v>9</v>
      </c>
      <c r="B14" s="6" t="s">
        <v>367</v>
      </c>
      <c r="C14" s="2" t="s">
        <v>6</v>
      </c>
      <c r="D14" s="2">
        <v>6</v>
      </c>
      <c r="E14" s="2" t="s">
        <v>208</v>
      </c>
      <c r="F14" s="2" t="s">
        <v>209</v>
      </c>
      <c r="G14" s="9" t="s">
        <v>210</v>
      </c>
      <c r="H14" s="10">
        <v>19.03</v>
      </c>
      <c r="I14" s="10">
        <f t="shared" si="0"/>
        <v>114.18</v>
      </c>
    </row>
    <row r="15" spans="1:9" ht="85.5">
      <c r="A15" s="23">
        <v>10</v>
      </c>
      <c r="B15" s="6" t="s">
        <v>12</v>
      </c>
      <c r="C15" s="2" t="s">
        <v>6</v>
      </c>
      <c r="D15" s="2">
        <v>6</v>
      </c>
      <c r="E15" s="2" t="s">
        <v>83</v>
      </c>
      <c r="F15" s="2" t="s">
        <v>84</v>
      </c>
      <c r="G15" s="9" t="s">
        <v>85</v>
      </c>
      <c r="H15" s="10">
        <v>10.47</v>
      </c>
      <c r="I15" s="10">
        <f t="shared" si="0"/>
        <v>62.820000000000007</v>
      </c>
    </row>
    <row r="16" spans="1:9" ht="85.5">
      <c r="A16" s="23">
        <v>11</v>
      </c>
      <c r="B16" s="6" t="s">
        <v>10</v>
      </c>
      <c r="C16" s="2" t="s">
        <v>1</v>
      </c>
      <c r="D16" s="2">
        <v>6</v>
      </c>
      <c r="E16" s="14" t="s">
        <v>119</v>
      </c>
      <c r="F16" s="14" t="s">
        <v>120</v>
      </c>
      <c r="G16" s="15" t="s">
        <v>121</v>
      </c>
      <c r="H16" s="16">
        <v>10.85</v>
      </c>
      <c r="I16" s="10">
        <f t="shared" si="0"/>
        <v>65.099999999999994</v>
      </c>
    </row>
    <row r="17" spans="1:9" ht="101.25" customHeight="1">
      <c r="A17" s="23">
        <v>12</v>
      </c>
      <c r="B17" s="6" t="s">
        <v>357</v>
      </c>
      <c r="C17" s="2" t="s">
        <v>6</v>
      </c>
      <c r="D17" s="2">
        <v>3</v>
      </c>
      <c r="E17" s="14" t="s">
        <v>358</v>
      </c>
      <c r="F17" s="14" t="s">
        <v>359</v>
      </c>
      <c r="G17" s="15" t="s">
        <v>360</v>
      </c>
      <c r="H17" s="16">
        <v>65.849999999999994</v>
      </c>
      <c r="I17" s="10">
        <f t="shared" si="0"/>
        <v>197.54999999999998</v>
      </c>
    </row>
    <row r="18" spans="1:9" ht="101.25" customHeight="1">
      <c r="A18" s="23">
        <v>13</v>
      </c>
      <c r="B18" s="22" t="s">
        <v>343</v>
      </c>
      <c r="C18" s="2" t="s">
        <v>6</v>
      </c>
      <c r="D18" s="2">
        <v>3</v>
      </c>
      <c r="E18" s="2" t="s">
        <v>348</v>
      </c>
      <c r="F18" s="2" t="s">
        <v>349</v>
      </c>
      <c r="G18" s="14" t="s">
        <v>350</v>
      </c>
      <c r="H18" s="10">
        <v>130.96</v>
      </c>
      <c r="I18" s="28">
        <f t="shared" si="0"/>
        <v>392.88</v>
      </c>
    </row>
    <row r="19" spans="1:9" ht="85.5">
      <c r="A19" s="23">
        <v>14</v>
      </c>
      <c r="B19" s="6" t="s">
        <v>13</v>
      </c>
      <c r="C19" s="2" t="s">
        <v>1</v>
      </c>
      <c r="D19" s="2">
        <v>9</v>
      </c>
      <c r="E19" s="14" t="s">
        <v>152</v>
      </c>
      <c r="F19" s="14" t="s">
        <v>153</v>
      </c>
      <c r="G19" s="15" t="s">
        <v>154</v>
      </c>
      <c r="H19" s="16">
        <v>1.86</v>
      </c>
      <c r="I19" s="10">
        <f t="shared" si="0"/>
        <v>16.740000000000002</v>
      </c>
    </row>
    <row r="20" spans="1:9" ht="85.5">
      <c r="A20" s="23">
        <v>15</v>
      </c>
      <c r="B20" s="22" t="s">
        <v>336</v>
      </c>
      <c r="C20" s="2" t="s">
        <v>1</v>
      </c>
      <c r="D20" s="23">
        <v>6</v>
      </c>
      <c r="E20" s="2" t="s">
        <v>230</v>
      </c>
      <c r="F20" s="2" t="s">
        <v>231</v>
      </c>
      <c r="G20" s="2" t="s">
        <v>232</v>
      </c>
      <c r="H20" s="10">
        <v>49.17</v>
      </c>
      <c r="I20" s="10">
        <f>H20*D20</f>
        <v>295.02</v>
      </c>
    </row>
    <row r="21" spans="1:9">
      <c r="A21" s="62" t="s">
        <v>312</v>
      </c>
      <c r="B21" s="63"/>
      <c r="C21" s="63"/>
      <c r="D21" s="63"/>
      <c r="E21" s="63"/>
      <c r="F21" s="63"/>
      <c r="G21" s="63"/>
      <c r="H21" s="64"/>
      <c r="I21" s="36">
        <f>SUM(I6:I20)</f>
        <v>2397.75</v>
      </c>
    </row>
  </sheetData>
  <mergeCells count="9">
    <mergeCell ref="A21:H21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A6" sqref="A6:I10"/>
    </sheetView>
  </sheetViews>
  <sheetFormatPr defaultRowHeight="15"/>
  <cols>
    <col min="2" max="2" width="21.28515625" customWidth="1"/>
    <col min="5" max="5" width="13.28515625" customWidth="1"/>
    <col min="6" max="6" width="13.5703125" customWidth="1"/>
    <col min="7" max="7" width="13.42578125" customWidth="1"/>
    <col min="8" max="8" width="15.5703125" customWidth="1"/>
    <col min="9" max="9" width="15.14062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238</v>
      </c>
      <c r="B2" s="66"/>
      <c r="C2" s="66"/>
      <c r="D2" s="66"/>
      <c r="E2" s="66"/>
      <c r="F2" s="66"/>
      <c r="G2" s="66"/>
      <c r="H2" s="66"/>
      <c r="I2" s="66"/>
    </row>
    <row r="3" spans="1:9">
      <c r="A3" s="70" t="s">
        <v>329</v>
      </c>
      <c r="B3" s="71"/>
      <c r="C3" s="71"/>
      <c r="D3" s="72"/>
      <c r="E3" s="70">
        <v>1</v>
      </c>
      <c r="F3" s="71"/>
      <c r="G3" s="71"/>
      <c r="H3" s="71"/>
      <c r="I3" s="72"/>
    </row>
    <row r="4" spans="1:9" ht="96.75" customHeight="1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42" t="s">
        <v>281</v>
      </c>
      <c r="F5" s="42" t="s">
        <v>282</v>
      </c>
      <c r="G5" s="42" t="s">
        <v>283</v>
      </c>
      <c r="H5" s="31" t="s">
        <v>284</v>
      </c>
      <c r="I5" s="31" t="s">
        <v>306</v>
      </c>
    </row>
    <row r="6" spans="1:9" ht="142.5">
      <c r="A6" s="23">
        <v>1</v>
      </c>
      <c r="B6" s="5" t="s">
        <v>233</v>
      </c>
      <c r="C6" s="2" t="s">
        <v>6</v>
      </c>
      <c r="D6" s="2">
        <v>3</v>
      </c>
      <c r="E6" s="2" t="s">
        <v>65</v>
      </c>
      <c r="F6" s="2" t="s">
        <v>64</v>
      </c>
      <c r="G6" s="2" t="s">
        <v>66</v>
      </c>
      <c r="H6" s="10">
        <v>5.7</v>
      </c>
      <c r="I6" s="10">
        <f>H6*D6</f>
        <v>17.100000000000001</v>
      </c>
    </row>
    <row r="7" spans="1:9" ht="114">
      <c r="A7" s="23">
        <v>2</v>
      </c>
      <c r="B7" s="22" t="s">
        <v>368</v>
      </c>
      <c r="C7" s="2" t="s">
        <v>6</v>
      </c>
      <c r="D7" s="2">
        <v>4</v>
      </c>
      <c r="E7" s="2" t="s">
        <v>71</v>
      </c>
      <c r="F7" s="2" t="s">
        <v>62</v>
      </c>
      <c r="G7" s="2" t="s">
        <v>70</v>
      </c>
      <c r="H7" s="10">
        <v>1.49</v>
      </c>
      <c r="I7" s="10">
        <f>H7*D7</f>
        <v>5.96</v>
      </c>
    </row>
    <row r="8" spans="1:9" ht="85.5">
      <c r="A8" s="23">
        <v>3</v>
      </c>
      <c r="B8" s="7" t="s">
        <v>58</v>
      </c>
      <c r="C8" s="2" t="s">
        <v>6</v>
      </c>
      <c r="D8" s="2">
        <v>2</v>
      </c>
      <c r="E8" s="2" t="s">
        <v>239</v>
      </c>
      <c r="F8" s="2" t="s">
        <v>240</v>
      </c>
      <c r="G8" s="2" t="s">
        <v>241</v>
      </c>
      <c r="H8" s="10">
        <v>17.43</v>
      </c>
      <c r="I8" s="10">
        <f>H8*D8</f>
        <v>34.86</v>
      </c>
    </row>
    <row r="9" spans="1:9" ht="85.5">
      <c r="A9" s="23">
        <v>4</v>
      </c>
      <c r="B9" s="8" t="s">
        <v>12</v>
      </c>
      <c r="C9" s="2" t="s">
        <v>6</v>
      </c>
      <c r="D9" s="2">
        <v>2</v>
      </c>
      <c r="E9" s="2" t="s">
        <v>83</v>
      </c>
      <c r="F9" s="2" t="s">
        <v>84</v>
      </c>
      <c r="G9" s="2" t="s">
        <v>85</v>
      </c>
      <c r="H9" s="10">
        <v>10.47</v>
      </c>
      <c r="I9" s="10">
        <f>H9*D9</f>
        <v>20.94</v>
      </c>
    </row>
    <row r="10" spans="1:9" ht="85.5">
      <c r="A10" s="23">
        <v>5</v>
      </c>
      <c r="B10" s="6" t="s">
        <v>336</v>
      </c>
      <c r="C10" s="2" t="s">
        <v>1</v>
      </c>
      <c r="D10" s="23">
        <v>2</v>
      </c>
      <c r="E10" s="2" t="s">
        <v>230</v>
      </c>
      <c r="F10" s="2" t="s">
        <v>231</v>
      </c>
      <c r="G10" s="2" t="s">
        <v>232</v>
      </c>
      <c r="H10" s="10">
        <v>49.17</v>
      </c>
      <c r="I10" s="10">
        <f>H10*D10</f>
        <v>98.34</v>
      </c>
    </row>
    <row r="11" spans="1:9">
      <c r="A11" s="62" t="s">
        <v>312</v>
      </c>
      <c r="B11" s="63"/>
      <c r="C11" s="63"/>
      <c r="D11" s="63"/>
      <c r="E11" s="63"/>
      <c r="F11" s="63"/>
      <c r="G11" s="63"/>
      <c r="H11" s="64"/>
      <c r="I11" s="36">
        <f>SUM(I6:I10)</f>
        <v>177.2</v>
      </c>
    </row>
  </sheetData>
  <mergeCells count="9">
    <mergeCell ref="A11:H11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D11" sqref="D11"/>
    </sheetView>
  </sheetViews>
  <sheetFormatPr defaultRowHeight="15"/>
  <cols>
    <col min="2" max="2" width="26.42578125" customWidth="1"/>
    <col min="5" max="5" width="13.28515625" customWidth="1"/>
    <col min="6" max="6" width="12.7109375" customWidth="1"/>
    <col min="7" max="7" width="13.140625" customWidth="1"/>
    <col min="8" max="8" width="13.42578125" customWidth="1"/>
    <col min="9" max="9" width="13.5703125" customWidth="1"/>
  </cols>
  <sheetData>
    <row r="1" spans="1:9">
      <c r="A1" s="66" t="s">
        <v>323</v>
      </c>
      <c r="B1" s="66"/>
      <c r="C1" s="66"/>
      <c r="D1" s="66"/>
      <c r="E1" s="66"/>
      <c r="F1" s="66"/>
      <c r="G1" s="66"/>
      <c r="H1" s="66"/>
      <c r="I1" s="66"/>
    </row>
    <row r="2" spans="1:9" ht="22.5" customHeight="1">
      <c r="A2" s="70" t="s">
        <v>338</v>
      </c>
      <c r="B2" s="71"/>
      <c r="C2" s="71"/>
      <c r="D2" s="72"/>
      <c r="E2" s="70">
        <v>2</v>
      </c>
      <c r="F2" s="71"/>
      <c r="G2" s="71"/>
      <c r="H2" s="71"/>
      <c r="I2" s="72"/>
    </row>
    <row r="3" spans="1:9" ht="60">
      <c r="A3" s="68" t="s">
        <v>0</v>
      </c>
      <c r="B3" s="68" t="s">
        <v>61</v>
      </c>
      <c r="C3" s="68" t="s">
        <v>6</v>
      </c>
      <c r="D3" s="30" t="s">
        <v>330</v>
      </c>
      <c r="E3" s="67" t="s">
        <v>279</v>
      </c>
      <c r="F3" s="67"/>
      <c r="G3" s="67"/>
      <c r="H3" s="31" t="s">
        <v>285</v>
      </c>
      <c r="I3" s="31" t="s">
        <v>307</v>
      </c>
    </row>
    <row r="4" spans="1:9">
      <c r="A4" s="69"/>
      <c r="B4" s="69"/>
      <c r="C4" s="69"/>
      <c r="D4" s="33" t="s">
        <v>280</v>
      </c>
      <c r="E4" s="42" t="s">
        <v>281</v>
      </c>
      <c r="F4" s="42" t="s">
        <v>282</v>
      </c>
      <c r="G4" s="42" t="s">
        <v>283</v>
      </c>
      <c r="H4" s="31" t="s">
        <v>284</v>
      </c>
      <c r="I4" s="31" t="s">
        <v>306</v>
      </c>
    </row>
    <row r="5" spans="1:9" ht="185.25">
      <c r="A5" s="23">
        <v>1</v>
      </c>
      <c r="B5" s="25" t="s">
        <v>257</v>
      </c>
      <c r="C5" s="23" t="s">
        <v>1</v>
      </c>
      <c r="D5" s="23">
        <v>4</v>
      </c>
      <c r="E5" s="2" t="s">
        <v>270</v>
      </c>
      <c r="F5" s="9" t="s">
        <v>271</v>
      </c>
      <c r="G5" s="9" t="s">
        <v>272</v>
      </c>
      <c r="H5" s="10">
        <v>203.73</v>
      </c>
      <c r="I5" s="10">
        <f t="shared" ref="I5:I11" si="0">H5*D5</f>
        <v>814.92</v>
      </c>
    </row>
    <row r="6" spans="1:9" ht="119.25" customHeight="1">
      <c r="A6" s="23">
        <v>2</v>
      </c>
      <c r="B6" s="21" t="s">
        <v>372</v>
      </c>
      <c r="C6" s="23" t="s">
        <v>1</v>
      </c>
      <c r="D6" s="23">
        <v>4</v>
      </c>
      <c r="E6" s="2" t="s">
        <v>369</v>
      </c>
      <c r="F6" s="9" t="s">
        <v>370</v>
      </c>
      <c r="G6" s="27" t="s">
        <v>371</v>
      </c>
      <c r="H6" s="10">
        <v>82.9</v>
      </c>
      <c r="I6" s="10">
        <f t="shared" si="0"/>
        <v>331.6</v>
      </c>
    </row>
    <row r="7" spans="1:9" ht="154.5" customHeight="1">
      <c r="A7" s="23">
        <v>3</v>
      </c>
      <c r="B7" s="21" t="s">
        <v>258</v>
      </c>
      <c r="C7" s="23" t="s">
        <v>6</v>
      </c>
      <c r="D7" s="23">
        <v>6</v>
      </c>
      <c r="E7" s="26" t="s">
        <v>275</v>
      </c>
      <c r="F7" s="9" t="s">
        <v>273</v>
      </c>
      <c r="G7" s="9" t="s">
        <v>274</v>
      </c>
      <c r="H7" s="10">
        <v>75.34</v>
      </c>
      <c r="I7" s="10">
        <f t="shared" si="0"/>
        <v>452.04</v>
      </c>
    </row>
    <row r="8" spans="1:9" ht="92.25" customHeight="1">
      <c r="A8" s="51">
        <v>4</v>
      </c>
      <c r="B8" s="50" t="s">
        <v>373</v>
      </c>
      <c r="C8" s="51" t="s">
        <v>6</v>
      </c>
      <c r="D8" s="51">
        <v>6</v>
      </c>
      <c r="E8" s="52" t="s">
        <v>276</v>
      </c>
      <c r="F8" s="53" t="s">
        <v>277</v>
      </c>
      <c r="G8" s="54" t="s">
        <v>278</v>
      </c>
      <c r="H8" s="55">
        <v>10.32</v>
      </c>
      <c r="I8" s="55">
        <f t="shared" si="0"/>
        <v>61.92</v>
      </c>
    </row>
    <row r="9" spans="1:9" ht="96.75" customHeight="1">
      <c r="A9" s="23">
        <v>5</v>
      </c>
      <c r="B9" s="22" t="s">
        <v>374</v>
      </c>
      <c r="C9" s="2" t="s">
        <v>375</v>
      </c>
      <c r="D9" s="23">
        <v>14</v>
      </c>
      <c r="E9" s="52" t="s">
        <v>376</v>
      </c>
      <c r="F9" s="56" t="s">
        <v>377</v>
      </c>
      <c r="G9" s="54" t="s">
        <v>378</v>
      </c>
      <c r="H9" s="10">
        <v>10.56</v>
      </c>
      <c r="I9" s="10">
        <f t="shared" si="0"/>
        <v>147.84</v>
      </c>
    </row>
    <row r="10" spans="1:9" ht="96.75" customHeight="1">
      <c r="A10" s="23">
        <v>6</v>
      </c>
      <c r="B10" s="21" t="s">
        <v>383</v>
      </c>
      <c r="C10" s="23" t="s">
        <v>1</v>
      </c>
      <c r="D10" s="23">
        <v>4</v>
      </c>
      <c r="E10" s="2" t="s">
        <v>267</v>
      </c>
      <c r="F10" s="2" t="s">
        <v>268</v>
      </c>
      <c r="G10" s="2" t="s">
        <v>269</v>
      </c>
      <c r="H10" s="10">
        <v>42.8</v>
      </c>
      <c r="I10" s="10">
        <f>H10*D10</f>
        <v>171.2</v>
      </c>
    </row>
    <row r="11" spans="1:9" ht="96.75" customHeight="1">
      <c r="A11" s="23">
        <v>7</v>
      </c>
      <c r="B11" s="22" t="s">
        <v>379</v>
      </c>
      <c r="C11" s="2" t="s">
        <v>375</v>
      </c>
      <c r="D11" s="23">
        <v>14</v>
      </c>
      <c r="E11" s="52" t="s">
        <v>380</v>
      </c>
      <c r="F11" s="56" t="s">
        <v>381</v>
      </c>
      <c r="G11" s="54" t="s">
        <v>382</v>
      </c>
      <c r="H11" s="10">
        <v>12.88</v>
      </c>
      <c r="I11" s="10">
        <f t="shared" si="0"/>
        <v>180.32000000000002</v>
      </c>
    </row>
    <row r="12" spans="1:9">
      <c r="A12" s="62" t="s">
        <v>313</v>
      </c>
      <c r="B12" s="63"/>
      <c r="C12" s="63"/>
      <c r="D12" s="63"/>
      <c r="E12" s="63"/>
      <c r="F12" s="63"/>
      <c r="G12" s="63"/>
      <c r="H12" s="64"/>
      <c r="I12" s="36">
        <f>SUM(I5:I11)</f>
        <v>2159.84</v>
      </c>
    </row>
  </sheetData>
  <mergeCells count="8">
    <mergeCell ref="A12:H12"/>
    <mergeCell ref="A1:I1"/>
    <mergeCell ref="A3:A4"/>
    <mergeCell ref="B3:B4"/>
    <mergeCell ref="C3:C4"/>
    <mergeCell ref="E3:G3"/>
    <mergeCell ref="A2:D2"/>
    <mergeCell ref="E2:I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4"/>
  <sheetViews>
    <sheetView topLeftCell="A25" workbookViewId="0">
      <selection activeCell="I4" sqref="I4"/>
    </sheetView>
  </sheetViews>
  <sheetFormatPr defaultRowHeight="15"/>
  <cols>
    <col min="2" max="2" width="25.85546875" customWidth="1"/>
    <col min="5" max="5" width="13.28515625" customWidth="1"/>
    <col min="6" max="6" width="12.7109375" customWidth="1"/>
    <col min="7" max="7" width="13.42578125" customWidth="1"/>
    <col min="8" max="8" width="15.7109375" customWidth="1"/>
    <col min="9" max="9" width="16.14062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324</v>
      </c>
      <c r="B2" s="66"/>
      <c r="C2" s="66"/>
      <c r="D2" s="66"/>
      <c r="E2" s="66"/>
      <c r="F2" s="66"/>
      <c r="G2" s="66"/>
      <c r="H2" s="66"/>
      <c r="I2" s="66"/>
    </row>
    <row r="3" spans="1:9">
      <c r="A3" s="70" t="s">
        <v>329</v>
      </c>
      <c r="B3" s="71"/>
      <c r="C3" s="71"/>
      <c r="D3" s="72"/>
      <c r="E3" s="70">
        <v>4</v>
      </c>
      <c r="F3" s="71"/>
      <c r="G3" s="71"/>
      <c r="H3" s="71"/>
      <c r="I3" s="72"/>
    </row>
    <row r="4" spans="1:9" ht="60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42" t="s">
        <v>281</v>
      </c>
      <c r="F5" s="42" t="s">
        <v>282</v>
      </c>
      <c r="G5" s="42" t="s">
        <v>283</v>
      </c>
      <c r="H5" s="31" t="s">
        <v>284</v>
      </c>
      <c r="I5" s="31" t="s">
        <v>306</v>
      </c>
    </row>
    <row r="6" spans="1:9" ht="199.5">
      <c r="A6" s="23">
        <v>1</v>
      </c>
      <c r="B6" s="25" t="s">
        <v>257</v>
      </c>
      <c r="C6" s="23" t="s">
        <v>1</v>
      </c>
      <c r="D6" s="23">
        <v>12</v>
      </c>
      <c r="E6" s="2" t="s">
        <v>270</v>
      </c>
      <c r="F6" s="2" t="s">
        <v>271</v>
      </c>
      <c r="G6" s="2" t="s">
        <v>272</v>
      </c>
      <c r="H6" s="10">
        <v>203.73</v>
      </c>
      <c r="I6" s="10">
        <f t="shared" ref="I6:I12" si="0">H6*D6</f>
        <v>2444.7599999999998</v>
      </c>
    </row>
    <row r="7" spans="1:9" ht="99.75" customHeight="1">
      <c r="A7" s="23">
        <v>2</v>
      </c>
      <c r="B7" s="22" t="s">
        <v>373</v>
      </c>
      <c r="C7" s="23" t="s">
        <v>6</v>
      </c>
      <c r="D7" s="23">
        <v>12</v>
      </c>
      <c r="E7" s="14" t="s">
        <v>276</v>
      </c>
      <c r="F7" s="26" t="s">
        <v>277</v>
      </c>
      <c r="G7" s="2" t="s">
        <v>278</v>
      </c>
      <c r="H7" s="10">
        <v>10.32</v>
      </c>
      <c r="I7" s="10">
        <f t="shared" si="0"/>
        <v>123.84</v>
      </c>
    </row>
    <row r="8" spans="1:9" ht="99.75" customHeight="1">
      <c r="A8" s="23">
        <v>3</v>
      </c>
      <c r="B8" s="21" t="s">
        <v>372</v>
      </c>
      <c r="C8" s="23" t="s">
        <v>1</v>
      </c>
      <c r="D8" s="23">
        <v>8</v>
      </c>
      <c r="E8" s="2" t="s">
        <v>369</v>
      </c>
      <c r="F8" s="2" t="s">
        <v>370</v>
      </c>
      <c r="G8" s="26" t="s">
        <v>371</v>
      </c>
      <c r="H8" s="10">
        <v>82.9</v>
      </c>
      <c r="I8" s="10">
        <f t="shared" si="0"/>
        <v>663.2</v>
      </c>
    </row>
    <row r="9" spans="1:9" ht="164.25" customHeight="1">
      <c r="A9" s="23">
        <v>4</v>
      </c>
      <c r="B9" s="21" t="s">
        <v>258</v>
      </c>
      <c r="C9" s="23" t="s">
        <v>6</v>
      </c>
      <c r="D9" s="23">
        <v>12</v>
      </c>
      <c r="E9" s="26" t="s">
        <v>275</v>
      </c>
      <c r="F9" s="2" t="s">
        <v>273</v>
      </c>
      <c r="G9" s="2" t="s">
        <v>274</v>
      </c>
      <c r="H9" s="10">
        <v>75.34</v>
      </c>
      <c r="I9" s="10">
        <f t="shared" si="0"/>
        <v>904.08</v>
      </c>
    </row>
    <row r="10" spans="1:9" ht="106.5" customHeight="1">
      <c r="A10" s="23">
        <v>5</v>
      </c>
      <c r="B10" s="22" t="s">
        <v>374</v>
      </c>
      <c r="C10" s="2" t="s">
        <v>375</v>
      </c>
      <c r="D10" s="23">
        <v>40</v>
      </c>
      <c r="E10" s="14" t="s">
        <v>376</v>
      </c>
      <c r="F10" s="14" t="s">
        <v>377</v>
      </c>
      <c r="G10" s="2" t="s">
        <v>378</v>
      </c>
      <c r="H10" s="10">
        <v>10.56</v>
      </c>
      <c r="I10" s="10">
        <f t="shared" si="0"/>
        <v>422.40000000000003</v>
      </c>
    </row>
    <row r="11" spans="1:9" ht="106.5" customHeight="1">
      <c r="A11" s="23">
        <v>6</v>
      </c>
      <c r="B11" s="21" t="s">
        <v>383</v>
      </c>
      <c r="C11" s="23" t="s">
        <v>1</v>
      </c>
      <c r="D11" s="23">
        <v>8</v>
      </c>
      <c r="E11" s="2" t="s">
        <v>267</v>
      </c>
      <c r="F11" s="2" t="s">
        <v>268</v>
      </c>
      <c r="G11" s="2" t="s">
        <v>269</v>
      </c>
      <c r="H11" s="10">
        <v>42.8</v>
      </c>
      <c r="I11" s="10">
        <f>H11*D11</f>
        <v>342.4</v>
      </c>
    </row>
    <row r="12" spans="1:9" ht="106.5" customHeight="1">
      <c r="A12" s="23">
        <v>7</v>
      </c>
      <c r="B12" s="22" t="s">
        <v>379</v>
      </c>
      <c r="C12" s="2" t="s">
        <v>375</v>
      </c>
      <c r="D12" s="23">
        <v>40</v>
      </c>
      <c r="E12" s="14" t="s">
        <v>380</v>
      </c>
      <c r="F12" s="14" t="s">
        <v>381</v>
      </c>
      <c r="G12" s="2" t="s">
        <v>382</v>
      </c>
      <c r="H12" s="10">
        <v>12.88</v>
      </c>
      <c r="I12" s="10">
        <f t="shared" si="0"/>
        <v>515.20000000000005</v>
      </c>
    </row>
    <row r="13" spans="1:9" ht="99.75">
      <c r="A13" s="23">
        <v>8</v>
      </c>
      <c r="B13" s="21" t="s">
        <v>384</v>
      </c>
      <c r="C13" s="14" t="s">
        <v>1</v>
      </c>
      <c r="D13" s="18">
        <v>8</v>
      </c>
      <c r="E13" s="14" t="s">
        <v>161</v>
      </c>
      <c r="F13" s="14" t="s">
        <v>162</v>
      </c>
      <c r="G13" s="14" t="s">
        <v>163</v>
      </c>
      <c r="H13" s="16">
        <v>24.08</v>
      </c>
      <c r="I13" s="10">
        <f>D13*H13</f>
        <v>192.64</v>
      </c>
    </row>
    <row r="14" spans="1:9">
      <c r="A14" s="62" t="s">
        <v>312</v>
      </c>
      <c r="B14" s="63"/>
      <c r="C14" s="63"/>
      <c r="D14" s="63"/>
      <c r="E14" s="63"/>
      <c r="F14" s="63"/>
      <c r="G14" s="63"/>
      <c r="H14" s="64"/>
      <c r="I14" s="36">
        <f>SUM(I6:I13)</f>
        <v>5608.5199999999995</v>
      </c>
    </row>
  </sheetData>
  <mergeCells count="9">
    <mergeCell ref="A14:H14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B17" sqref="B17"/>
    </sheetView>
  </sheetViews>
  <sheetFormatPr defaultRowHeight="15"/>
  <cols>
    <col min="2" max="2" width="37.42578125" customWidth="1"/>
    <col min="5" max="5" width="12" customWidth="1"/>
    <col min="6" max="6" width="11.85546875" customWidth="1"/>
    <col min="7" max="8" width="12" customWidth="1"/>
    <col min="9" max="9" width="17.140625" customWidth="1"/>
  </cols>
  <sheetData>
    <row r="1" spans="1:9" s="35" customFormat="1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 s="35" customFormat="1">
      <c r="A2" s="66" t="s">
        <v>234</v>
      </c>
      <c r="B2" s="66"/>
      <c r="C2" s="66"/>
      <c r="D2" s="66"/>
      <c r="E2" s="66"/>
      <c r="F2" s="66"/>
      <c r="G2" s="66"/>
      <c r="H2" s="66"/>
      <c r="I2" s="66"/>
    </row>
    <row r="3" spans="1:9" s="35" customFormat="1">
      <c r="A3" s="66" t="s">
        <v>338</v>
      </c>
      <c r="B3" s="66"/>
      <c r="C3" s="66"/>
      <c r="D3" s="66"/>
      <c r="E3" s="66">
        <v>3</v>
      </c>
      <c r="F3" s="66"/>
      <c r="G3" s="66"/>
      <c r="H3" s="66"/>
      <c r="I3" s="66"/>
    </row>
    <row r="4" spans="1:9" s="35" customFormat="1" ht="75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99.75">
      <c r="A6" s="4">
        <v>1</v>
      </c>
      <c r="B6" s="17" t="s">
        <v>53</v>
      </c>
      <c r="C6" s="2" t="s">
        <v>6</v>
      </c>
      <c r="D6" s="57">
        <v>6</v>
      </c>
      <c r="E6" s="26" t="s">
        <v>155</v>
      </c>
      <c r="F6" s="14" t="s">
        <v>156</v>
      </c>
      <c r="G6" s="14" t="s">
        <v>157</v>
      </c>
      <c r="H6" s="16">
        <v>33.700000000000003</v>
      </c>
      <c r="I6" s="10">
        <f>D6*H6</f>
        <v>202.20000000000002</v>
      </c>
    </row>
    <row r="7" spans="1:9" ht="99.75">
      <c r="A7" s="4">
        <v>2</v>
      </c>
      <c r="B7" s="20" t="s">
        <v>54</v>
      </c>
      <c r="C7" s="2" t="s">
        <v>6</v>
      </c>
      <c r="D7" s="57">
        <v>6</v>
      </c>
      <c r="E7" s="14" t="s">
        <v>158</v>
      </c>
      <c r="F7" s="14" t="s">
        <v>159</v>
      </c>
      <c r="G7" s="14" t="s">
        <v>160</v>
      </c>
      <c r="H7" s="16">
        <v>36.729999999999997</v>
      </c>
      <c r="I7" s="10">
        <f>D7*H7</f>
        <v>220.38</v>
      </c>
    </row>
    <row r="8" spans="1:9">
      <c r="A8" s="62" t="s">
        <v>312</v>
      </c>
      <c r="B8" s="63"/>
      <c r="C8" s="63"/>
      <c r="D8" s="63"/>
      <c r="E8" s="63"/>
      <c r="F8" s="63"/>
      <c r="G8" s="63"/>
      <c r="H8" s="64"/>
      <c r="I8" s="36">
        <f>SUM(I6:I7)</f>
        <v>422.58000000000004</v>
      </c>
    </row>
  </sheetData>
  <mergeCells count="9">
    <mergeCell ref="A8:H8"/>
    <mergeCell ref="A1:I1"/>
    <mergeCell ref="A4:A5"/>
    <mergeCell ref="B4:B5"/>
    <mergeCell ref="C4:C5"/>
    <mergeCell ref="E4:G4"/>
    <mergeCell ref="A2:I2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I6" sqref="I6"/>
    </sheetView>
  </sheetViews>
  <sheetFormatPr defaultRowHeight="15"/>
  <cols>
    <col min="2" max="2" width="27" customWidth="1"/>
    <col min="3" max="3" width="11.140625" customWidth="1"/>
    <col min="5" max="5" width="13.140625" customWidth="1"/>
    <col min="6" max="8" width="13.28515625" customWidth="1"/>
    <col min="9" max="9" width="13.710937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235</v>
      </c>
      <c r="B2" s="66"/>
      <c r="C2" s="66"/>
      <c r="D2" s="66"/>
      <c r="E2" s="66"/>
      <c r="F2" s="66"/>
      <c r="G2" s="66"/>
      <c r="H2" s="66"/>
      <c r="I2" s="66"/>
    </row>
    <row r="3" spans="1:9" ht="22.5" customHeight="1">
      <c r="A3" s="66" t="s">
        <v>329</v>
      </c>
      <c r="B3" s="66"/>
      <c r="C3" s="66"/>
      <c r="D3" s="66"/>
      <c r="E3" s="66">
        <v>1</v>
      </c>
      <c r="F3" s="66"/>
      <c r="G3" s="66"/>
      <c r="H3" s="66"/>
      <c r="I3" s="66"/>
    </row>
    <row r="4" spans="1:9" ht="94.5" customHeight="1">
      <c r="A4" s="68" t="s">
        <v>60</v>
      </c>
      <c r="B4" s="68" t="s">
        <v>61</v>
      </c>
      <c r="C4" s="68" t="s">
        <v>6</v>
      </c>
      <c r="D4" s="30" t="s">
        <v>56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42" t="s">
        <v>281</v>
      </c>
      <c r="F5" s="42" t="s">
        <v>282</v>
      </c>
      <c r="G5" s="42" t="s">
        <v>283</v>
      </c>
      <c r="H5" s="31" t="s">
        <v>284</v>
      </c>
      <c r="I5" s="31" t="s">
        <v>306</v>
      </c>
    </row>
    <row r="6" spans="1:9" ht="154.5" customHeight="1">
      <c r="A6" s="2">
        <v>1</v>
      </c>
      <c r="B6" s="21" t="s">
        <v>51</v>
      </c>
      <c r="C6" s="2" t="s">
        <v>6</v>
      </c>
      <c r="D6" s="2">
        <v>2</v>
      </c>
      <c r="E6" s="2" t="s">
        <v>304</v>
      </c>
      <c r="F6" s="14" t="s">
        <v>156</v>
      </c>
      <c r="G6" s="14" t="s">
        <v>157</v>
      </c>
      <c r="H6" s="16">
        <v>33.700000000000003</v>
      </c>
      <c r="I6" s="28">
        <f>H6*D6</f>
        <v>67.400000000000006</v>
      </c>
    </row>
    <row r="7" spans="1:9" ht="100.5" customHeight="1">
      <c r="A7" s="2">
        <v>2</v>
      </c>
      <c r="B7" s="21" t="s">
        <v>52</v>
      </c>
      <c r="C7" s="2" t="s">
        <v>6</v>
      </c>
      <c r="D7" s="2">
        <v>2</v>
      </c>
      <c r="E7" s="2" t="s">
        <v>305</v>
      </c>
      <c r="F7" s="2" t="s">
        <v>206</v>
      </c>
      <c r="G7" s="2" t="s">
        <v>207</v>
      </c>
      <c r="H7" s="10">
        <v>37.17</v>
      </c>
      <c r="I7" s="28">
        <f>H7*D7</f>
        <v>74.34</v>
      </c>
    </row>
    <row r="8" spans="1:9">
      <c r="A8" s="62" t="s">
        <v>312</v>
      </c>
      <c r="B8" s="63"/>
      <c r="C8" s="63"/>
      <c r="D8" s="63"/>
      <c r="E8" s="63"/>
      <c r="F8" s="63"/>
      <c r="G8" s="63"/>
      <c r="H8" s="64"/>
      <c r="I8" s="36">
        <f>SUM(I6:I7)</f>
        <v>141.74</v>
      </c>
    </row>
  </sheetData>
  <mergeCells count="9">
    <mergeCell ref="A8:H8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G7" sqref="G7"/>
    </sheetView>
  </sheetViews>
  <sheetFormatPr defaultRowHeight="15"/>
  <cols>
    <col min="2" max="2" width="25.5703125" customWidth="1"/>
    <col min="5" max="5" width="13.7109375" customWidth="1"/>
    <col min="6" max="6" width="13.28515625" customWidth="1"/>
    <col min="7" max="7" width="13" customWidth="1"/>
    <col min="8" max="8" width="15.140625" customWidth="1"/>
    <col min="9" max="9" width="14.570312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236</v>
      </c>
      <c r="B2" s="66"/>
      <c r="C2" s="66"/>
      <c r="D2" s="66"/>
      <c r="E2" s="66"/>
      <c r="F2" s="66"/>
      <c r="G2" s="66"/>
      <c r="H2" s="66"/>
      <c r="I2" s="66"/>
    </row>
    <row r="3" spans="1:9" ht="20.25" customHeight="1">
      <c r="A3" s="70" t="s">
        <v>329</v>
      </c>
      <c r="B3" s="71"/>
      <c r="C3" s="71"/>
      <c r="D3" s="72"/>
      <c r="E3" s="70">
        <v>2</v>
      </c>
      <c r="F3" s="71"/>
      <c r="G3" s="71"/>
      <c r="H3" s="71"/>
      <c r="I3" s="72"/>
    </row>
    <row r="4" spans="1:9" ht="100.5" customHeight="1">
      <c r="A4" s="68" t="s">
        <v>0</v>
      </c>
      <c r="B4" s="68" t="s">
        <v>61</v>
      </c>
      <c r="C4" s="68" t="s">
        <v>6</v>
      </c>
      <c r="D4" s="30" t="s">
        <v>56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42" t="s">
        <v>281</v>
      </c>
      <c r="F5" s="42" t="s">
        <v>282</v>
      </c>
      <c r="G5" s="42" t="s">
        <v>283</v>
      </c>
      <c r="H5" s="31" t="s">
        <v>284</v>
      </c>
      <c r="I5" s="31" t="s">
        <v>306</v>
      </c>
    </row>
    <row r="6" spans="1:9" ht="142.5">
      <c r="A6" s="23">
        <v>1</v>
      </c>
      <c r="B6" s="24" t="s">
        <v>51</v>
      </c>
      <c r="C6" s="2" t="s">
        <v>6</v>
      </c>
      <c r="D6" s="23">
        <v>4</v>
      </c>
      <c r="E6" s="26" t="s">
        <v>155</v>
      </c>
      <c r="F6" s="14" t="s">
        <v>156</v>
      </c>
      <c r="G6" s="14" t="s">
        <v>157</v>
      </c>
      <c r="H6" s="16">
        <v>33.700000000000003</v>
      </c>
      <c r="I6" s="10">
        <f>H6*D6</f>
        <v>134.80000000000001</v>
      </c>
    </row>
    <row r="7" spans="1:9" ht="91.5" customHeight="1">
      <c r="A7" s="23">
        <v>2</v>
      </c>
      <c r="B7" s="6" t="s">
        <v>55</v>
      </c>
      <c r="C7" s="2" t="s">
        <v>6</v>
      </c>
      <c r="D7" s="23">
        <v>4</v>
      </c>
      <c r="E7" s="26" t="s">
        <v>205</v>
      </c>
      <c r="F7" s="2" t="s">
        <v>206</v>
      </c>
      <c r="G7" s="2" t="s">
        <v>207</v>
      </c>
      <c r="H7" s="10">
        <v>37.17</v>
      </c>
      <c r="I7" s="10">
        <f>H7*D7</f>
        <v>148.68</v>
      </c>
    </row>
    <row r="8" spans="1:9">
      <c r="A8" s="62" t="s">
        <v>312</v>
      </c>
      <c r="B8" s="63"/>
      <c r="C8" s="63"/>
      <c r="D8" s="63"/>
      <c r="E8" s="63"/>
      <c r="F8" s="63"/>
      <c r="G8" s="63"/>
      <c r="H8" s="64"/>
      <c r="I8" s="36">
        <f>SUM(I6:I7)</f>
        <v>283.48</v>
      </c>
    </row>
  </sheetData>
  <mergeCells count="9">
    <mergeCell ref="A8:H8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I6" sqref="I6:I8"/>
    </sheetView>
  </sheetViews>
  <sheetFormatPr defaultRowHeight="15"/>
  <cols>
    <col min="2" max="2" width="21.7109375" customWidth="1"/>
    <col min="5" max="5" width="13.140625" customWidth="1"/>
    <col min="6" max="6" width="12.85546875" customWidth="1"/>
    <col min="7" max="7" width="13" customWidth="1"/>
    <col min="8" max="8" width="15.28515625" customWidth="1"/>
    <col min="9" max="9" width="16.570312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237</v>
      </c>
      <c r="B2" s="66"/>
      <c r="C2" s="66"/>
      <c r="D2" s="66"/>
      <c r="E2" s="66"/>
      <c r="F2" s="66"/>
      <c r="G2" s="66"/>
      <c r="H2" s="66"/>
      <c r="I2" s="66"/>
    </row>
    <row r="3" spans="1:9" ht="18" customHeight="1">
      <c r="A3" s="70" t="s">
        <v>329</v>
      </c>
      <c r="B3" s="71"/>
      <c r="C3" s="71"/>
      <c r="D3" s="72"/>
      <c r="E3" s="70">
        <v>3</v>
      </c>
      <c r="F3" s="71"/>
      <c r="G3" s="71"/>
      <c r="H3" s="71"/>
      <c r="I3" s="72"/>
    </row>
    <row r="4" spans="1:9" ht="90.75" customHeight="1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42" t="s">
        <v>281</v>
      </c>
      <c r="F5" s="42" t="s">
        <v>282</v>
      </c>
      <c r="G5" s="42" t="s">
        <v>283</v>
      </c>
      <c r="H5" s="31" t="s">
        <v>284</v>
      </c>
      <c r="I5" s="31" t="s">
        <v>306</v>
      </c>
    </row>
    <row r="6" spans="1:9" ht="190.5" customHeight="1">
      <c r="A6" s="23">
        <v>1</v>
      </c>
      <c r="B6" s="6" t="s">
        <v>51</v>
      </c>
      <c r="C6" s="2" t="s">
        <v>6</v>
      </c>
      <c r="D6" s="23">
        <v>6</v>
      </c>
      <c r="E6" s="26" t="s">
        <v>155</v>
      </c>
      <c r="F6" s="14" t="s">
        <v>156</v>
      </c>
      <c r="G6" s="14" t="s">
        <v>157</v>
      </c>
      <c r="H6" s="16">
        <v>33.700000000000003</v>
      </c>
      <c r="I6" s="10">
        <f>H6*D6</f>
        <v>202.20000000000002</v>
      </c>
    </row>
    <row r="7" spans="1:9" ht="99.75">
      <c r="A7" s="23">
        <v>2</v>
      </c>
      <c r="B7" s="6" t="s">
        <v>55</v>
      </c>
      <c r="C7" s="2" t="s">
        <v>6</v>
      </c>
      <c r="D7" s="23">
        <v>6</v>
      </c>
      <c r="E7" s="26" t="s">
        <v>205</v>
      </c>
      <c r="F7" s="2" t="s">
        <v>206</v>
      </c>
      <c r="G7" s="2" t="s">
        <v>207</v>
      </c>
      <c r="H7" s="10">
        <v>37.17</v>
      </c>
      <c r="I7" s="10">
        <f>H7*D7</f>
        <v>223.02</v>
      </c>
    </row>
    <row r="8" spans="1:9">
      <c r="A8" s="62" t="s">
        <v>312</v>
      </c>
      <c r="B8" s="63"/>
      <c r="C8" s="63"/>
      <c r="D8" s="63"/>
      <c r="E8" s="63"/>
      <c r="F8" s="63"/>
      <c r="G8" s="63"/>
      <c r="H8" s="64"/>
      <c r="I8" s="36">
        <f>SUM(I6:I7)</f>
        <v>425.22</v>
      </c>
    </row>
  </sheetData>
  <mergeCells count="9">
    <mergeCell ref="A8:H8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B6" sqref="B6"/>
    </sheetView>
  </sheetViews>
  <sheetFormatPr defaultRowHeight="15"/>
  <cols>
    <col min="2" max="2" width="21.85546875" customWidth="1"/>
    <col min="3" max="3" width="12.42578125" customWidth="1"/>
    <col min="5" max="5" width="13.28515625" customWidth="1"/>
    <col min="6" max="6" width="13" customWidth="1"/>
    <col min="7" max="7" width="12.5703125" customWidth="1"/>
    <col min="8" max="8" width="14.5703125" customWidth="1"/>
    <col min="9" max="9" width="14.710937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235</v>
      </c>
      <c r="B2" s="66"/>
      <c r="C2" s="66"/>
      <c r="D2" s="66"/>
      <c r="E2" s="66"/>
      <c r="F2" s="66"/>
      <c r="G2" s="66"/>
      <c r="H2" s="66"/>
      <c r="I2" s="66"/>
    </row>
    <row r="3" spans="1:9">
      <c r="A3" s="70" t="s">
        <v>329</v>
      </c>
      <c r="B3" s="71"/>
      <c r="C3" s="71"/>
      <c r="D3" s="72"/>
      <c r="E3" s="70">
        <v>1</v>
      </c>
      <c r="F3" s="71"/>
      <c r="G3" s="71"/>
      <c r="H3" s="71"/>
      <c r="I3" s="72"/>
    </row>
    <row r="4" spans="1:9" ht="60">
      <c r="A4" s="68" t="s">
        <v>60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0" t="s">
        <v>280</v>
      </c>
      <c r="E5" s="47" t="s">
        <v>281</v>
      </c>
      <c r="F5" s="47" t="s">
        <v>282</v>
      </c>
      <c r="G5" s="47" t="s">
        <v>283</v>
      </c>
      <c r="H5" s="31" t="s">
        <v>284</v>
      </c>
      <c r="I5" s="31" t="s">
        <v>306</v>
      </c>
    </row>
    <row r="6" spans="1:9" ht="85.5">
      <c r="A6" s="2">
        <v>1</v>
      </c>
      <c r="B6" s="21" t="s">
        <v>37</v>
      </c>
      <c r="C6" s="2" t="s">
        <v>6</v>
      </c>
      <c r="D6" s="4">
        <v>1</v>
      </c>
      <c r="E6" s="2" t="s">
        <v>294</v>
      </c>
      <c r="F6" s="2" t="s">
        <v>183</v>
      </c>
      <c r="G6" s="2" t="s">
        <v>184</v>
      </c>
      <c r="H6" s="10">
        <v>20.87</v>
      </c>
      <c r="I6" s="28">
        <f t="shared" ref="I6:I14" si="0">H6*D6</f>
        <v>20.87</v>
      </c>
    </row>
    <row r="7" spans="1:9" ht="85.5">
      <c r="A7" s="2">
        <v>2</v>
      </c>
      <c r="B7" s="6" t="s">
        <v>38</v>
      </c>
      <c r="C7" s="2" t="s">
        <v>6</v>
      </c>
      <c r="D7" s="4">
        <v>1</v>
      </c>
      <c r="E7" s="2" t="s">
        <v>295</v>
      </c>
      <c r="F7" s="2" t="s">
        <v>185</v>
      </c>
      <c r="G7" s="2" t="s">
        <v>186</v>
      </c>
      <c r="H7" s="10">
        <v>42.03</v>
      </c>
      <c r="I7" s="28">
        <f t="shared" si="0"/>
        <v>42.03</v>
      </c>
    </row>
    <row r="8" spans="1:9" ht="85.5">
      <c r="A8" s="2">
        <v>3</v>
      </c>
      <c r="B8" s="21" t="s">
        <v>39</v>
      </c>
      <c r="C8" s="2" t="s">
        <v>6</v>
      </c>
      <c r="D8" s="4">
        <v>1</v>
      </c>
      <c r="E8" s="2" t="s">
        <v>296</v>
      </c>
      <c r="F8" s="2" t="s">
        <v>187</v>
      </c>
      <c r="G8" s="2" t="s">
        <v>188</v>
      </c>
      <c r="H8" s="10">
        <v>61.14</v>
      </c>
      <c r="I8" s="28">
        <f t="shared" si="0"/>
        <v>61.14</v>
      </c>
    </row>
    <row r="9" spans="1:9" ht="85.5">
      <c r="A9" s="2">
        <v>4</v>
      </c>
      <c r="B9" s="21" t="s">
        <v>40</v>
      </c>
      <c r="C9" s="2" t="s">
        <v>1</v>
      </c>
      <c r="D9" s="4">
        <v>1</v>
      </c>
      <c r="E9" s="2" t="s">
        <v>297</v>
      </c>
      <c r="F9" s="2" t="s">
        <v>189</v>
      </c>
      <c r="G9" s="2" t="s">
        <v>190</v>
      </c>
      <c r="H9" s="10">
        <v>164.32</v>
      </c>
      <c r="I9" s="28">
        <f t="shared" si="0"/>
        <v>164.32</v>
      </c>
    </row>
    <row r="10" spans="1:9" ht="85.5">
      <c r="A10" s="2">
        <v>5</v>
      </c>
      <c r="B10" s="21" t="s">
        <v>41</v>
      </c>
      <c r="C10" s="2" t="s">
        <v>6</v>
      </c>
      <c r="D10" s="4">
        <v>1</v>
      </c>
      <c r="E10" s="2" t="s">
        <v>298</v>
      </c>
      <c r="F10" s="2" t="s">
        <v>191</v>
      </c>
      <c r="G10" s="2" t="s">
        <v>192</v>
      </c>
      <c r="H10" s="10">
        <v>10.42</v>
      </c>
      <c r="I10" s="28">
        <f t="shared" si="0"/>
        <v>10.42</v>
      </c>
    </row>
    <row r="11" spans="1:9" ht="92.25" customHeight="1">
      <c r="A11" s="2">
        <v>6</v>
      </c>
      <c r="B11" s="19" t="s">
        <v>388</v>
      </c>
      <c r="C11" s="14" t="s">
        <v>6</v>
      </c>
      <c r="D11" s="12">
        <v>1</v>
      </c>
      <c r="E11" s="2" t="s">
        <v>391</v>
      </c>
      <c r="F11" s="2" t="s">
        <v>392</v>
      </c>
      <c r="G11" s="2" t="s">
        <v>393</v>
      </c>
      <c r="H11" s="16">
        <v>76.53</v>
      </c>
      <c r="I11" s="60">
        <f t="shared" si="0"/>
        <v>76.53</v>
      </c>
    </row>
    <row r="12" spans="1:9" ht="85.5">
      <c r="A12" s="2">
        <v>7</v>
      </c>
      <c r="B12" s="21" t="s">
        <v>42</v>
      </c>
      <c r="C12" s="2" t="s">
        <v>6</v>
      </c>
      <c r="D12" s="4">
        <v>1</v>
      </c>
      <c r="E12" s="2" t="s">
        <v>394</v>
      </c>
      <c r="F12" s="2" t="s">
        <v>193</v>
      </c>
      <c r="G12" s="2" t="s">
        <v>194</v>
      </c>
      <c r="H12" s="10">
        <v>195.19</v>
      </c>
      <c r="I12" s="28">
        <f t="shared" si="0"/>
        <v>195.19</v>
      </c>
    </row>
    <row r="13" spans="1:9" ht="85.5">
      <c r="A13" s="2">
        <v>8</v>
      </c>
      <c r="B13" s="21" t="s">
        <v>396</v>
      </c>
      <c r="C13" s="2" t="s">
        <v>24</v>
      </c>
      <c r="D13" s="4">
        <v>1</v>
      </c>
      <c r="E13" s="2" t="s">
        <v>299</v>
      </c>
      <c r="F13" s="26" t="s">
        <v>195</v>
      </c>
      <c r="G13" s="2" t="s">
        <v>196</v>
      </c>
      <c r="H13" s="10">
        <v>34.39</v>
      </c>
      <c r="I13" s="28">
        <f t="shared" si="0"/>
        <v>34.39</v>
      </c>
    </row>
    <row r="14" spans="1:9" ht="85.5">
      <c r="A14" s="2">
        <v>9</v>
      </c>
      <c r="B14" s="6" t="s">
        <v>397</v>
      </c>
      <c r="C14" s="2" t="s">
        <v>6</v>
      </c>
      <c r="D14" s="4">
        <v>1</v>
      </c>
      <c r="E14" s="2" t="s">
        <v>301</v>
      </c>
      <c r="F14" s="2" t="s">
        <v>199</v>
      </c>
      <c r="G14" s="2" t="s">
        <v>200</v>
      </c>
      <c r="H14" s="10">
        <v>29.62</v>
      </c>
      <c r="I14" s="28">
        <f t="shared" si="0"/>
        <v>29.62</v>
      </c>
    </row>
    <row r="15" spans="1:9">
      <c r="A15" s="62" t="s">
        <v>312</v>
      </c>
      <c r="B15" s="63"/>
      <c r="C15" s="63"/>
      <c r="D15" s="63"/>
      <c r="E15" s="63"/>
      <c r="F15" s="63"/>
      <c r="G15" s="63"/>
      <c r="H15" s="64"/>
      <c r="I15" s="36">
        <f>SUM(I6:I14)</f>
        <v>634.51</v>
      </c>
    </row>
  </sheetData>
  <mergeCells count="9">
    <mergeCell ref="A1:I1"/>
    <mergeCell ref="A2:I2"/>
    <mergeCell ref="E4:G4"/>
    <mergeCell ref="A15:H15"/>
    <mergeCell ref="A4:A5"/>
    <mergeCell ref="B4:B5"/>
    <mergeCell ref="C4:C5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8"/>
  <sheetViews>
    <sheetView topLeftCell="A4" workbookViewId="0">
      <selection activeCell="I6" sqref="I6:I8"/>
    </sheetView>
  </sheetViews>
  <sheetFormatPr defaultRowHeight="15"/>
  <cols>
    <col min="2" max="2" width="25.85546875" customWidth="1"/>
    <col min="5" max="6" width="13.140625" customWidth="1"/>
    <col min="7" max="7" width="12.85546875" customWidth="1"/>
    <col min="8" max="9" width="13.4257812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238</v>
      </c>
      <c r="B2" s="66"/>
      <c r="C2" s="66"/>
      <c r="D2" s="66"/>
      <c r="E2" s="66"/>
      <c r="F2" s="66"/>
      <c r="G2" s="66"/>
      <c r="H2" s="66"/>
      <c r="I2" s="66"/>
    </row>
    <row r="3" spans="1:9" ht="23.25" customHeight="1">
      <c r="A3" s="70" t="s">
        <v>329</v>
      </c>
      <c r="B3" s="71"/>
      <c r="C3" s="71"/>
      <c r="D3" s="72"/>
      <c r="E3" s="70">
        <v>1</v>
      </c>
      <c r="F3" s="71"/>
      <c r="G3" s="71"/>
      <c r="H3" s="71"/>
      <c r="I3" s="72"/>
    </row>
    <row r="4" spans="1:9" ht="60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155.25" customHeight="1">
      <c r="A6" s="23">
        <v>1</v>
      </c>
      <c r="B6" s="24" t="s">
        <v>51</v>
      </c>
      <c r="C6" s="2" t="s">
        <v>6</v>
      </c>
      <c r="D6" s="23">
        <v>2</v>
      </c>
      <c r="E6" s="26" t="s">
        <v>155</v>
      </c>
      <c r="F6" s="14" t="s">
        <v>156</v>
      </c>
      <c r="G6" s="14" t="s">
        <v>157</v>
      </c>
      <c r="H6" s="16">
        <v>33.700000000000003</v>
      </c>
      <c r="I6" s="10">
        <f>H6*D6</f>
        <v>67.400000000000006</v>
      </c>
    </row>
    <row r="7" spans="1:9" ht="111.75" customHeight="1">
      <c r="A7" s="23">
        <v>2</v>
      </c>
      <c r="B7" s="24" t="s">
        <v>55</v>
      </c>
      <c r="C7" s="2" t="s">
        <v>6</v>
      </c>
      <c r="D7" s="23">
        <v>2</v>
      </c>
      <c r="E7" s="26" t="s">
        <v>205</v>
      </c>
      <c r="F7" s="2" t="s">
        <v>206</v>
      </c>
      <c r="G7" s="2" t="s">
        <v>207</v>
      </c>
      <c r="H7" s="10">
        <v>37.17</v>
      </c>
      <c r="I7" s="10">
        <f>H7*D7</f>
        <v>74.34</v>
      </c>
    </row>
    <row r="8" spans="1:9">
      <c r="A8" s="62" t="s">
        <v>313</v>
      </c>
      <c r="B8" s="63"/>
      <c r="C8" s="63"/>
      <c r="D8" s="63"/>
      <c r="E8" s="63"/>
      <c r="F8" s="63"/>
      <c r="G8" s="63"/>
      <c r="H8" s="64"/>
      <c r="I8" s="36">
        <f>SUM(I6:I7)</f>
        <v>141.74</v>
      </c>
    </row>
  </sheetData>
  <mergeCells count="9">
    <mergeCell ref="A8:H8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9"/>
  <sheetViews>
    <sheetView topLeftCell="A4" workbookViewId="0">
      <selection activeCell="D6" sqref="D6"/>
    </sheetView>
  </sheetViews>
  <sheetFormatPr defaultRowHeight="15"/>
  <cols>
    <col min="2" max="2" width="25.85546875" customWidth="1"/>
    <col min="5" max="5" width="13.140625" customWidth="1"/>
    <col min="6" max="6" width="13.42578125" customWidth="1"/>
    <col min="7" max="7" width="12.5703125" customWidth="1"/>
    <col min="8" max="8" width="14.42578125" customWidth="1"/>
    <col min="9" max="9" width="15.14062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242</v>
      </c>
      <c r="B2" s="66"/>
      <c r="C2" s="66"/>
      <c r="D2" s="66"/>
      <c r="E2" s="66"/>
      <c r="F2" s="66"/>
      <c r="G2" s="66"/>
      <c r="H2" s="66"/>
      <c r="I2" s="66"/>
    </row>
    <row r="3" spans="1:9">
      <c r="A3" s="70" t="s">
        <v>329</v>
      </c>
      <c r="B3" s="71"/>
      <c r="C3" s="71"/>
      <c r="D3" s="72"/>
      <c r="E3" s="70">
        <v>1</v>
      </c>
      <c r="F3" s="71"/>
      <c r="G3" s="71"/>
      <c r="H3" s="71"/>
      <c r="I3" s="72"/>
    </row>
    <row r="4" spans="1:9" ht="60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161.25" customHeight="1">
      <c r="A6" s="23">
        <v>1</v>
      </c>
      <c r="B6" s="6" t="s">
        <v>51</v>
      </c>
      <c r="C6" s="2" t="s">
        <v>6</v>
      </c>
      <c r="D6" s="23">
        <v>2</v>
      </c>
      <c r="E6" s="26" t="s">
        <v>155</v>
      </c>
      <c r="F6" s="14" t="s">
        <v>156</v>
      </c>
      <c r="G6" s="14" t="s">
        <v>157</v>
      </c>
      <c r="H6" s="16">
        <v>33.700000000000003</v>
      </c>
      <c r="I6" s="10">
        <f>H6*D6</f>
        <v>67.400000000000006</v>
      </c>
    </row>
    <row r="7" spans="1:9" ht="100.5" customHeight="1">
      <c r="A7" s="23">
        <v>2</v>
      </c>
      <c r="B7" s="6" t="s">
        <v>55</v>
      </c>
      <c r="C7" s="2" t="s">
        <v>6</v>
      </c>
      <c r="D7" s="23">
        <v>2</v>
      </c>
      <c r="E7" s="26" t="s">
        <v>205</v>
      </c>
      <c r="F7" s="2" t="s">
        <v>206</v>
      </c>
      <c r="G7" s="2" t="s">
        <v>207</v>
      </c>
      <c r="H7" s="10">
        <v>37.17</v>
      </c>
      <c r="I7" s="10">
        <f>H7*D7</f>
        <v>74.34</v>
      </c>
    </row>
    <row r="8" spans="1:9" ht="99" customHeight="1">
      <c r="A8" s="23">
        <v>3</v>
      </c>
      <c r="B8" s="6" t="s">
        <v>399</v>
      </c>
      <c r="C8" s="2" t="s">
        <v>1</v>
      </c>
      <c r="D8" s="23">
        <v>2</v>
      </c>
      <c r="E8" s="2" t="s">
        <v>254</v>
      </c>
      <c r="F8" s="2" t="s">
        <v>231</v>
      </c>
      <c r="G8" s="2" t="s">
        <v>232</v>
      </c>
      <c r="H8" s="10">
        <v>49.17</v>
      </c>
      <c r="I8" s="10">
        <f>H8*D8</f>
        <v>98.34</v>
      </c>
    </row>
    <row r="9" spans="1:9">
      <c r="A9" s="62" t="s">
        <v>311</v>
      </c>
      <c r="B9" s="63"/>
      <c r="C9" s="63"/>
      <c r="D9" s="63"/>
      <c r="E9" s="63"/>
      <c r="F9" s="63"/>
      <c r="G9" s="63"/>
      <c r="H9" s="64"/>
      <c r="I9" s="41">
        <f>SUM(I6:I8)</f>
        <v>240.08</v>
      </c>
    </row>
  </sheetData>
  <mergeCells count="9">
    <mergeCell ref="A1:I1"/>
    <mergeCell ref="A9:H9"/>
    <mergeCell ref="A2:I2"/>
    <mergeCell ref="B4:B5"/>
    <mergeCell ref="A4:A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8" sqref="D8"/>
    </sheetView>
  </sheetViews>
  <sheetFormatPr defaultRowHeight="15"/>
  <cols>
    <col min="2" max="2" width="30" customWidth="1"/>
    <col min="5" max="5" width="13.140625" customWidth="1"/>
    <col min="6" max="6" width="13" customWidth="1"/>
    <col min="7" max="7" width="13.140625" customWidth="1"/>
    <col min="8" max="8" width="14" customWidth="1"/>
    <col min="9" max="9" width="14.8554687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243</v>
      </c>
      <c r="B2" s="66"/>
      <c r="C2" s="66"/>
      <c r="D2" s="66"/>
      <c r="E2" s="66"/>
      <c r="F2" s="66"/>
      <c r="G2" s="66"/>
      <c r="H2" s="66"/>
      <c r="I2" s="66"/>
    </row>
    <row r="3" spans="1:9">
      <c r="A3" s="70" t="s">
        <v>329</v>
      </c>
      <c r="B3" s="71"/>
      <c r="C3" s="71"/>
      <c r="D3" s="72"/>
      <c r="E3" s="70">
        <v>2</v>
      </c>
      <c r="F3" s="71"/>
      <c r="G3" s="71"/>
      <c r="H3" s="71"/>
      <c r="I3" s="72"/>
    </row>
    <row r="4" spans="1:9" ht="60">
      <c r="A4" s="68" t="s">
        <v>60</v>
      </c>
      <c r="B4" s="68" t="s">
        <v>61</v>
      </c>
      <c r="C4" s="68" t="s">
        <v>6</v>
      </c>
      <c r="D4" s="30" t="s">
        <v>56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116.25" customHeight="1">
      <c r="A6" s="23">
        <v>1</v>
      </c>
      <c r="B6" s="21" t="s">
        <v>48</v>
      </c>
      <c r="C6" s="2" t="s">
        <v>6</v>
      </c>
      <c r="D6" s="23">
        <v>4</v>
      </c>
      <c r="E6" s="2" t="s">
        <v>244</v>
      </c>
      <c r="F6" s="2" t="s">
        <v>245</v>
      </c>
      <c r="G6" s="9" t="s">
        <v>246</v>
      </c>
      <c r="H6" s="10">
        <v>41.79</v>
      </c>
      <c r="I6" s="10">
        <f>H6*D6</f>
        <v>167.16</v>
      </c>
    </row>
    <row r="7" spans="1:9" ht="120" customHeight="1">
      <c r="A7" s="23">
        <v>2</v>
      </c>
      <c r="B7" s="21" t="s">
        <v>57</v>
      </c>
      <c r="C7" s="2" t="s">
        <v>6</v>
      </c>
      <c r="D7" s="23">
        <v>4</v>
      </c>
      <c r="E7" s="2" t="s">
        <v>247</v>
      </c>
      <c r="F7" s="2" t="s">
        <v>248</v>
      </c>
      <c r="G7" s="9" t="s">
        <v>249</v>
      </c>
      <c r="H7" s="10">
        <v>69</v>
      </c>
      <c r="I7" s="10">
        <f>H7*D7</f>
        <v>276</v>
      </c>
    </row>
    <row r="8" spans="1:9" ht="91.5" customHeight="1">
      <c r="A8" s="23">
        <v>3</v>
      </c>
      <c r="B8" s="21" t="s">
        <v>50</v>
      </c>
      <c r="C8" s="2" t="s">
        <v>1</v>
      </c>
      <c r="D8" s="23">
        <v>4</v>
      </c>
      <c r="E8" s="2" t="s">
        <v>250</v>
      </c>
      <c r="F8" s="2" t="s">
        <v>251</v>
      </c>
      <c r="G8" s="9" t="s">
        <v>252</v>
      </c>
      <c r="H8" s="10">
        <v>105.07</v>
      </c>
      <c r="I8" s="10">
        <f>H8*D8</f>
        <v>420.28</v>
      </c>
    </row>
    <row r="9" spans="1:9">
      <c r="A9" s="62" t="s">
        <v>310</v>
      </c>
      <c r="B9" s="63"/>
      <c r="C9" s="63"/>
      <c r="D9" s="63"/>
      <c r="E9" s="63"/>
      <c r="F9" s="63"/>
      <c r="G9" s="63"/>
      <c r="H9" s="64"/>
      <c r="I9" s="36">
        <f>SUM(I6:I8)</f>
        <v>863.43999999999994</v>
      </c>
    </row>
  </sheetData>
  <mergeCells count="9">
    <mergeCell ref="A9:H9"/>
    <mergeCell ref="A4:A5"/>
    <mergeCell ref="A1:I1"/>
    <mergeCell ref="A2:I2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6" sqref="B6"/>
    </sheetView>
  </sheetViews>
  <sheetFormatPr defaultRowHeight="15"/>
  <cols>
    <col min="2" max="2" width="40.7109375" customWidth="1"/>
    <col min="5" max="7" width="12.85546875" customWidth="1"/>
    <col min="8" max="8" width="15" customWidth="1"/>
    <col min="9" max="9" width="13.710937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385</v>
      </c>
      <c r="B2" s="66"/>
      <c r="C2" s="66"/>
      <c r="D2" s="66"/>
      <c r="E2" s="66"/>
      <c r="F2" s="66"/>
      <c r="G2" s="66"/>
      <c r="H2" s="66"/>
      <c r="I2" s="66"/>
    </row>
    <row r="3" spans="1:9" ht="18" customHeight="1">
      <c r="A3" s="70" t="s">
        <v>329</v>
      </c>
      <c r="B3" s="71"/>
      <c r="C3" s="71"/>
      <c r="D3" s="72"/>
      <c r="E3" s="70">
        <v>2</v>
      </c>
      <c r="F3" s="71"/>
      <c r="G3" s="71"/>
      <c r="H3" s="71"/>
      <c r="I3" s="72"/>
    </row>
    <row r="4" spans="1:9" ht="60">
      <c r="A4" s="68" t="s">
        <v>0</v>
      </c>
      <c r="B4" s="68" t="s">
        <v>61</v>
      </c>
      <c r="C4" s="68" t="s">
        <v>6</v>
      </c>
      <c r="D4" s="30" t="s">
        <v>56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85.5">
      <c r="A6" s="23">
        <v>1</v>
      </c>
      <c r="B6" s="21" t="s">
        <v>48</v>
      </c>
      <c r="C6" s="2" t="s">
        <v>6</v>
      </c>
      <c r="D6" s="23">
        <v>4</v>
      </c>
      <c r="E6" s="2" t="s">
        <v>244</v>
      </c>
      <c r="F6" s="2" t="s">
        <v>245</v>
      </c>
      <c r="G6" s="9" t="s">
        <v>246</v>
      </c>
      <c r="H6" s="10">
        <v>41.79</v>
      </c>
      <c r="I6" s="10">
        <f>H6*D6</f>
        <v>167.16</v>
      </c>
    </row>
    <row r="7" spans="1:9" ht="85.5">
      <c r="A7" s="23">
        <v>2</v>
      </c>
      <c r="B7" s="21" t="s">
        <v>49</v>
      </c>
      <c r="C7" s="2" t="s">
        <v>6</v>
      </c>
      <c r="D7" s="23">
        <v>4</v>
      </c>
      <c r="E7" s="2" t="s">
        <v>247</v>
      </c>
      <c r="F7" s="2" t="s">
        <v>248</v>
      </c>
      <c r="G7" s="9" t="s">
        <v>249</v>
      </c>
      <c r="H7" s="10">
        <v>69</v>
      </c>
      <c r="I7" s="10">
        <f>H7*D7</f>
        <v>276</v>
      </c>
    </row>
    <row r="8" spans="1:9" ht="85.5">
      <c r="A8" s="23">
        <v>3</v>
      </c>
      <c r="B8" s="21" t="s">
        <v>50</v>
      </c>
      <c r="C8" s="2" t="s">
        <v>1</v>
      </c>
      <c r="D8" s="23">
        <v>4</v>
      </c>
      <c r="E8" s="2" t="s">
        <v>250</v>
      </c>
      <c r="F8" s="2" t="s">
        <v>251</v>
      </c>
      <c r="G8" s="9" t="s">
        <v>252</v>
      </c>
      <c r="H8" s="10">
        <v>105.07</v>
      </c>
      <c r="I8" s="10">
        <f>H8*D8</f>
        <v>420.28</v>
      </c>
    </row>
    <row r="9" spans="1:9">
      <c r="A9" s="62" t="s">
        <v>312</v>
      </c>
      <c r="B9" s="63"/>
      <c r="C9" s="63"/>
      <c r="D9" s="63"/>
      <c r="E9" s="63"/>
      <c r="F9" s="63"/>
      <c r="G9" s="63"/>
      <c r="H9" s="64"/>
      <c r="I9" s="40">
        <f>SUM(I6:I8)</f>
        <v>863.43999999999994</v>
      </c>
    </row>
  </sheetData>
  <mergeCells count="9">
    <mergeCell ref="A9:H9"/>
    <mergeCell ref="A1:I1"/>
    <mergeCell ref="E4:G4"/>
    <mergeCell ref="A2:I2"/>
    <mergeCell ref="A4:A5"/>
    <mergeCell ref="B4:B5"/>
    <mergeCell ref="C4:C5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9"/>
  <sheetViews>
    <sheetView topLeftCell="A4" workbookViewId="0">
      <selection activeCell="I9" sqref="I9"/>
    </sheetView>
  </sheetViews>
  <sheetFormatPr defaultRowHeight="15"/>
  <cols>
    <col min="2" max="2" width="24.5703125" customWidth="1"/>
    <col min="5" max="5" width="13.140625" customWidth="1"/>
    <col min="6" max="6" width="12.85546875" customWidth="1"/>
    <col min="7" max="7" width="13" customWidth="1"/>
    <col min="8" max="8" width="15.7109375" customWidth="1"/>
    <col min="9" max="9" width="16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386</v>
      </c>
      <c r="B2" s="66"/>
      <c r="C2" s="66"/>
      <c r="D2" s="66"/>
      <c r="E2" s="66"/>
      <c r="F2" s="66"/>
      <c r="G2" s="66"/>
      <c r="H2" s="66"/>
      <c r="I2" s="66"/>
    </row>
    <row r="3" spans="1:9">
      <c r="A3" s="70" t="s">
        <v>329</v>
      </c>
      <c r="B3" s="71"/>
      <c r="C3" s="71"/>
      <c r="D3" s="72"/>
      <c r="E3" s="70">
        <v>6</v>
      </c>
      <c r="F3" s="71"/>
      <c r="G3" s="71"/>
      <c r="H3" s="71"/>
      <c r="I3" s="72"/>
    </row>
    <row r="4" spans="1:9" ht="60">
      <c r="A4" s="68" t="s">
        <v>60</v>
      </c>
      <c r="B4" s="68" t="s">
        <v>61</v>
      </c>
      <c r="C4" s="68" t="s">
        <v>6</v>
      </c>
      <c r="D4" s="30" t="s">
        <v>56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140.25" customHeight="1">
      <c r="A6" s="23">
        <v>1</v>
      </c>
      <c r="B6" s="21" t="s">
        <v>48</v>
      </c>
      <c r="C6" s="2" t="s">
        <v>6</v>
      </c>
      <c r="D6" s="23">
        <v>12</v>
      </c>
      <c r="E6" s="2" t="s">
        <v>244</v>
      </c>
      <c r="F6" s="2" t="s">
        <v>245</v>
      </c>
      <c r="G6" s="9" t="s">
        <v>246</v>
      </c>
      <c r="H6" s="10">
        <v>41.79</v>
      </c>
      <c r="I6" s="10">
        <f>H6*D6</f>
        <v>501.48</v>
      </c>
    </row>
    <row r="7" spans="1:9" ht="121.5" customHeight="1">
      <c r="A7" s="23">
        <v>2</v>
      </c>
      <c r="B7" s="21" t="s">
        <v>57</v>
      </c>
      <c r="C7" s="2" t="s">
        <v>6</v>
      </c>
      <c r="D7" s="23">
        <v>12</v>
      </c>
      <c r="E7" s="2" t="s">
        <v>247</v>
      </c>
      <c r="F7" s="2" t="s">
        <v>248</v>
      </c>
      <c r="G7" s="9" t="s">
        <v>249</v>
      </c>
      <c r="H7" s="10">
        <v>69</v>
      </c>
      <c r="I7" s="10">
        <f>H7*D7</f>
        <v>828</v>
      </c>
    </row>
    <row r="8" spans="1:9" ht="97.5" customHeight="1">
      <c r="A8" s="23">
        <v>3</v>
      </c>
      <c r="B8" s="21" t="s">
        <v>50</v>
      </c>
      <c r="C8" s="2" t="s">
        <v>1</v>
      </c>
      <c r="D8" s="23">
        <v>12</v>
      </c>
      <c r="E8" s="2" t="s">
        <v>250</v>
      </c>
      <c r="F8" s="2" t="s">
        <v>251</v>
      </c>
      <c r="G8" s="9" t="s">
        <v>252</v>
      </c>
      <c r="H8" s="10">
        <v>105.07</v>
      </c>
      <c r="I8" s="10">
        <f>H8*D8</f>
        <v>1260.8399999999999</v>
      </c>
    </row>
    <row r="9" spans="1:9">
      <c r="A9" s="62" t="s">
        <v>315</v>
      </c>
      <c r="B9" s="63"/>
      <c r="C9" s="63"/>
      <c r="D9" s="63"/>
      <c r="E9" s="63"/>
      <c r="F9" s="63"/>
      <c r="G9" s="63"/>
      <c r="H9" s="64"/>
      <c r="I9" s="40">
        <f>SUM(I6:I8)</f>
        <v>2590.3199999999997</v>
      </c>
    </row>
  </sheetData>
  <mergeCells count="9">
    <mergeCell ref="A1:I1"/>
    <mergeCell ref="E4:G4"/>
    <mergeCell ref="A9:H9"/>
    <mergeCell ref="A2:I2"/>
    <mergeCell ref="B4:B5"/>
    <mergeCell ref="A4:A5"/>
    <mergeCell ref="C4:C5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8"/>
  <sheetViews>
    <sheetView topLeftCell="A4" workbookViewId="0">
      <selection activeCell="L6" sqref="L6"/>
    </sheetView>
  </sheetViews>
  <sheetFormatPr defaultRowHeight="15"/>
  <cols>
    <col min="2" max="2" width="28.42578125" customWidth="1"/>
    <col min="3" max="3" width="11.28515625" customWidth="1"/>
    <col min="5" max="5" width="13.28515625" customWidth="1"/>
    <col min="6" max="6" width="12.7109375" customWidth="1"/>
    <col min="7" max="7" width="13.7109375" customWidth="1"/>
    <col min="8" max="8" width="14.5703125" customWidth="1"/>
    <col min="9" max="9" width="13.42578125" customWidth="1"/>
  </cols>
  <sheetData>
    <row r="1" spans="1:12" ht="22.5" customHeight="1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12" ht="22.5" customHeight="1">
      <c r="A2" s="66" t="s">
        <v>253</v>
      </c>
      <c r="B2" s="66"/>
      <c r="C2" s="66"/>
      <c r="D2" s="66"/>
      <c r="E2" s="66"/>
      <c r="F2" s="66"/>
      <c r="G2" s="66"/>
      <c r="H2" s="66"/>
      <c r="I2" s="66"/>
    </row>
    <row r="3" spans="1:12" ht="22.5" customHeight="1">
      <c r="A3" s="70" t="s">
        <v>329</v>
      </c>
      <c r="B3" s="71"/>
      <c r="C3" s="71"/>
      <c r="D3" s="72"/>
      <c r="E3" s="70">
        <v>2</v>
      </c>
      <c r="F3" s="71"/>
      <c r="G3" s="71"/>
      <c r="H3" s="71"/>
      <c r="I3" s="72"/>
    </row>
    <row r="4" spans="1:12" ht="60">
      <c r="A4" s="68" t="s">
        <v>0</v>
      </c>
      <c r="B4" s="68" t="s">
        <v>61</v>
      </c>
      <c r="C4" s="68" t="s">
        <v>6</v>
      </c>
      <c r="D4" s="30" t="s">
        <v>56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12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12" ht="130.5" customHeight="1">
      <c r="A6" s="23">
        <v>1</v>
      </c>
      <c r="B6" s="25" t="s">
        <v>255</v>
      </c>
      <c r="C6" s="23" t="s">
        <v>6</v>
      </c>
      <c r="D6" s="23">
        <v>4</v>
      </c>
      <c r="E6" s="2" t="s">
        <v>261</v>
      </c>
      <c r="F6" s="2" t="s">
        <v>262</v>
      </c>
      <c r="G6" s="9" t="s">
        <v>263</v>
      </c>
      <c r="H6" s="10">
        <v>26.66</v>
      </c>
      <c r="I6" s="10">
        <f>H6*D6</f>
        <v>106.64</v>
      </c>
      <c r="L6" s="59"/>
    </row>
    <row r="7" spans="1:12" ht="124.5" customHeight="1">
      <c r="A7" s="23">
        <v>2</v>
      </c>
      <c r="B7" s="21" t="s">
        <v>256</v>
      </c>
      <c r="C7" s="23" t="s">
        <v>6</v>
      </c>
      <c r="D7" s="23">
        <v>4</v>
      </c>
      <c r="E7" s="2" t="s">
        <v>264</v>
      </c>
      <c r="F7" s="2" t="s">
        <v>265</v>
      </c>
      <c r="G7" s="9" t="s">
        <v>266</v>
      </c>
      <c r="H7" s="10">
        <v>27.63</v>
      </c>
      <c r="I7" s="10">
        <f>H7*D7</f>
        <v>110.52</v>
      </c>
    </row>
    <row r="8" spans="1:12">
      <c r="A8" s="62" t="s">
        <v>312</v>
      </c>
      <c r="B8" s="63"/>
      <c r="C8" s="63"/>
      <c r="D8" s="63"/>
      <c r="E8" s="63"/>
      <c r="F8" s="63"/>
      <c r="G8" s="63"/>
      <c r="H8" s="64"/>
      <c r="I8" s="36">
        <f>SUM(I6:I7)</f>
        <v>217.16</v>
      </c>
    </row>
  </sheetData>
  <mergeCells count="9">
    <mergeCell ref="A8:H8"/>
    <mergeCell ref="E4:G4"/>
    <mergeCell ref="A1:I1"/>
    <mergeCell ref="A2:I2"/>
    <mergeCell ref="B4:B5"/>
    <mergeCell ref="C4:C5"/>
    <mergeCell ref="A4:A5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I6" sqref="I6:I8"/>
    </sheetView>
  </sheetViews>
  <sheetFormatPr defaultRowHeight="15"/>
  <cols>
    <col min="2" max="2" width="28.5703125" customWidth="1"/>
    <col min="5" max="5" width="13.7109375" customWidth="1"/>
    <col min="6" max="6" width="12.140625" customWidth="1"/>
    <col min="7" max="9" width="13.14062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259</v>
      </c>
      <c r="B2" s="66"/>
      <c r="C2" s="66"/>
      <c r="D2" s="66"/>
      <c r="E2" s="66"/>
      <c r="F2" s="66"/>
      <c r="G2" s="66"/>
      <c r="H2" s="66"/>
      <c r="I2" s="66"/>
    </row>
    <row r="3" spans="1:9" ht="21" customHeight="1">
      <c r="A3" s="70" t="s">
        <v>329</v>
      </c>
      <c r="B3" s="71"/>
      <c r="C3" s="71"/>
      <c r="D3" s="72"/>
      <c r="E3" s="70">
        <v>4</v>
      </c>
      <c r="F3" s="71"/>
      <c r="G3" s="71"/>
      <c r="H3" s="71"/>
      <c r="I3" s="72"/>
    </row>
    <row r="4" spans="1:9" ht="75">
      <c r="A4" s="68" t="s">
        <v>0</v>
      </c>
      <c r="B4" s="68" t="s">
        <v>61</v>
      </c>
      <c r="C4" s="68" t="s">
        <v>6</v>
      </c>
      <c r="D4" s="30" t="s">
        <v>56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141.75" customHeight="1">
      <c r="A6" s="23">
        <v>1</v>
      </c>
      <c r="B6" s="25" t="s">
        <v>260</v>
      </c>
      <c r="C6" s="23" t="s">
        <v>6</v>
      </c>
      <c r="D6" s="23">
        <v>8</v>
      </c>
      <c r="E6" s="2" t="s">
        <v>261</v>
      </c>
      <c r="F6" s="2" t="s">
        <v>262</v>
      </c>
      <c r="G6" s="9" t="s">
        <v>263</v>
      </c>
      <c r="H6" s="10">
        <v>26.66</v>
      </c>
      <c r="I6" s="10">
        <f>H6*D6</f>
        <v>213.28</v>
      </c>
    </row>
    <row r="7" spans="1:9" ht="120" customHeight="1">
      <c r="A7" s="23">
        <v>2</v>
      </c>
      <c r="B7" s="21" t="s">
        <v>256</v>
      </c>
      <c r="C7" s="23" t="s">
        <v>6</v>
      </c>
      <c r="D7" s="23">
        <v>8</v>
      </c>
      <c r="E7" s="2" t="s">
        <v>264</v>
      </c>
      <c r="F7" s="2" t="s">
        <v>265</v>
      </c>
      <c r="G7" s="9" t="s">
        <v>266</v>
      </c>
      <c r="H7" s="10">
        <v>27.63</v>
      </c>
      <c r="I7" s="10">
        <f>H7*D7</f>
        <v>221.04</v>
      </c>
    </row>
    <row r="8" spans="1:9">
      <c r="A8" s="62" t="s">
        <v>316</v>
      </c>
      <c r="B8" s="63"/>
      <c r="C8" s="63"/>
      <c r="D8" s="63"/>
      <c r="E8" s="63"/>
      <c r="F8" s="63"/>
      <c r="G8" s="63"/>
      <c r="H8" s="64"/>
      <c r="I8" s="40">
        <f>SUM(I6:I7)</f>
        <v>434.32</v>
      </c>
    </row>
  </sheetData>
  <mergeCells count="9">
    <mergeCell ref="A8:H8"/>
    <mergeCell ref="A1:I1"/>
    <mergeCell ref="A2:I2"/>
    <mergeCell ref="B4:B5"/>
    <mergeCell ref="A4:A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G6" sqref="G6"/>
    </sheetView>
  </sheetViews>
  <sheetFormatPr defaultRowHeight="15"/>
  <cols>
    <col min="2" max="2" width="29.7109375" customWidth="1"/>
    <col min="3" max="3" width="15.140625" customWidth="1"/>
    <col min="4" max="4" width="10.140625" customWidth="1"/>
    <col min="5" max="5" width="14.5703125" customWidth="1"/>
    <col min="6" max="6" width="12.85546875" customWidth="1"/>
    <col min="7" max="9" width="13.570312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387</v>
      </c>
      <c r="B2" s="66"/>
      <c r="C2" s="66"/>
      <c r="D2" s="66"/>
      <c r="E2" s="66"/>
      <c r="F2" s="66"/>
      <c r="G2" s="66"/>
      <c r="H2" s="66"/>
      <c r="I2" s="66"/>
    </row>
    <row r="3" spans="1:9" ht="20.25" customHeight="1">
      <c r="A3" s="70" t="s">
        <v>329</v>
      </c>
      <c r="B3" s="71"/>
      <c r="C3" s="71"/>
      <c r="D3" s="72"/>
      <c r="E3" s="70">
        <v>1</v>
      </c>
      <c r="F3" s="71"/>
      <c r="G3" s="71"/>
      <c r="H3" s="71"/>
      <c r="I3" s="72"/>
    </row>
    <row r="4" spans="1:9" ht="60">
      <c r="A4" s="68" t="s">
        <v>0</v>
      </c>
      <c r="B4" s="68" t="s">
        <v>61</v>
      </c>
      <c r="C4" s="68" t="s">
        <v>6</v>
      </c>
      <c r="D4" s="30" t="s">
        <v>56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44" t="s">
        <v>281</v>
      </c>
      <c r="F5" s="44" t="s">
        <v>282</v>
      </c>
      <c r="G5" s="44" t="s">
        <v>283</v>
      </c>
      <c r="H5" s="31" t="s">
        <v>284</v>
      </c>
      <c r="I5" s="31" t="s">
        <v>306</v>
      </c>
    </row>
    <row r="6" spans="1:9" ht="126.75" customHeight="1">
      <c r="A6" s="45">
        <v>1</v>
      </c>
      <c r="B6" s="46" t="s">
        <v>48</v>
      </c>
      <c r="C6" s="2" t="s">
        <v>6</v>
      </c>
      <c r="D6" s="23">
        <v>2</v>
      </c>
      <c r="E6" s="2" t="s">
        <v>244</v>
      </c>
      <c r="F6" s="2" t="s">
        <v>245</v>
      </c>
      <c r="G6" s="9" t="s">
        <v>246</v>
      </c>
      <c r="H6" s="10">
        <v>41.79</v>
      </c>
      <c r="I6" s="10">
        <f>H6*D6</f>
        <v>83.58</v>
      </c>
    </row>
    <row r="7" spans="1:9" ht="121.5" customHeight="1">
      <c r="A7" s="45">
        <v>2</v>
      </c>
      <c r="B7" s="46" t="s">
        <v>57</v>
      </c>
      <c r="C7" s="2" t="s">
        <v>6</v>
      </c>
      <c r="D7" s="23">
        <v>2</v>
      </c>
      <c r="E7" s="2" t="s">
        <v>247</v>
      </c>
      <c r="F7" s="2" t="s">
        <v>248</v>
      </c>
      <c r="G7" s="9" t="s">
        <v>249</v>
      </c>
      <c r="H7" s="10">
        <v>69</v>
      </c>
      <c r="I7" s="10">
        <f>H7*D7</f>
        <v>138</v>
      </c>
    </row>
    <row r="8" spans="1:9" ht="97.5" customHeight="1">
      <c r="A8" s="45">
        <v>3</v>
      </c>
      <c r="B8" s="46" t="s">
        <v>50</v>
      </c>
      <c r="C8" s="2" t="s">
        <v>1</v>
      </c>
      <c r="D8" s="23">
        <v>2</v>
      </c>
      <c r="E8" s="2" t="s">
        <v>250</v>
      </c>
      <c r="F8" s="2" t="s">
        <v>251</v>
      </c>
      <c r="G8" s="9" t="s">
        <v>252</v>
      </c>
      <c r="H8" s="10">
        <v>105.07</v>
      </c>
      <c r="I8" s="10">
        <f>H8*D8</f>
        <v>210.14</v>
      </c>
    </row>
    <row r="9" spans="1:9" ht="89.25" customHeight="1">
      <c r="A9" s="45">
        <v>4</v>
      </c>
      <c r="B9" s="46" t="s">
        <v>325</v>
      </c>
      <c r="C9" s="23" t="s">
        <v>6</v>
      </c>
      <c r="D9" s="23">
        <v>1</v>
      </c>
      <c r="E9" s="2" t="s">
        <v>326</v>
      </c>
      <c r="F9" s="2" t="s">
        <v>327</v>
      </c>
      <c r="G9" s="9" t="s">
        <v>328</v>
      </c>
      <c r="H9" s="10">
        <v>19.45</v>
      </c>
      <c r="I9" s="10">
        <v>19.45</v>
      </c>
    </row>
    <row r="10" spans="1:9">
      <c r="A10" s="62" t="s">
        <v>312</v>
      </c>
      <c r="B10" s="63"/>
      <c r="C10" s="63"/>
      <c r="D10" s="63"/>
      <c r="E10" s="63"/>
      <c r="F10" s="63"/>
      <c r="G10" s="63"/>
      <c r="H10" s="64"/>
      <c r="I10" s="40">
        <f>SUM(I6:I9)</f>
        <v>451.16999999999996</v>
      </c>
    </row>
  </sheetData>
  <mergeCells count="9">
    <mergeCell ref="A10:H10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D13" sqref="D13"/>
    </sheetView>
  </sheetViews>
  <sheetFormatPr defaultRowHeight="15"/>
  <cols>
    <col min="2" max="2" width="24" customWidth="1"/>
    <col min="3" max="3" width="13.7109375" customWidth="1"/>
    <col min="5" max="5" width="13.42578125" customWidth="1"/>
    <col min="6" max="6" width="12.7109375" customWidth="1"/>
    <col min="7" max="7" width="13" customWidth="1"/>
    <col min="8" max="8" width="14" customWidth="1"/>
    <col min="9" max="10" width="14.28515625" customWidth="1"/>
  </cols>
  <sheetData>
    <row r="1" spans="1:10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10">
      <c r="A2" s="66" t="s">
        <v>236</v>
      </c>
      <c r="B2" s="66"/>
      <c r="C2" s="66"/>
      <c r="D2" s="66"/>
      <c r="E2" s="66"/>
      <c r="F2" s="66"/>
      <c r="G2" s="66"/>
      <c r="H2" s="66"/>
      <c r="I2" s="66"/>
    </row>
    <row r="3" spans="1:10" ht="17.25" customHeight="1">
      <c r="A3" s="70" t="s">
        <v>329</v>
      </c>
      <c r="B3" s="71"/>
      <c r="C3" s="71"/>
      <c r="D3" s="72"/>
      <c r="E3" s="70">
        <v>2</v>
      </c>
      <c r="F3" s="71"/>
      <c r="G3" s="71"/>
      <c r="H3" s="71"/>
      <c r="I3" s="72"/>
    </row>
    <row r="4" spans="1:10" ht="60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10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10" ht="102" customHeight="1">
      <c r="A6" s="23">
        <v>1</v>
      </c>
      <c r="B6" s="6" t="s">
        <v>15</v>
      </c>
      <c r="C6" s="2" t="s">
        <v>6</v>
      </c>
      <c r="D6" s="4">
        <v>1</v>
      </c>
      <c r="E6" s="2" t="s">
        <v>86</v>
      </c>
      <c r="F6" s="2" t="s">
        <v>87</v>
      </c>
      <c r="G6" s="9" t="s">
        <v>88</v>
      </c>
      <c r="H6" s="10">
        <v>21.23</v>
      </c>
      <c r="I6" s="10">
        <f t="shared" ref="I6:I17" si="0">H6*D6</f>
        <v>21.23</v>
      </c>
    </row>
    <row r="7" spans="1:10" ht="115.5" customHeight="1">
      <c r="A7" s="23">
        <v>2</v>
      </c>
      <c r="B7" s="6" t="s">
        <v>16</v>
      </c>
      <c r="C7" s="2" t="s">
        <v>6</v>
      </c>
      <c r="D7" s="4">
        <v>1</v>
      </c>
      <c r="E7" s="2" t="s">
        <v>89</v>
      </c>
      <c r="F7" s="2" t="s">
        <v>90</v>
      </c>
      <c r="G7" s="9" t="s">
        <v>91</v>
      </c>
      <c r="H7" s="10">
        <v>19.059999999999999</v>
      </c>
      <c r="I7" s="10">
        <f t="shared" si="0"/>
        <v>19.059999999999999</v>
      </c>
    </row>
    <row r="8" spans="1:10" ht="104.25" customHeight="1">
      <c r="A8" s="23">
        <v>3</v>
      </c>
      <c r="B8" s="6" t="s">
        <v>17</v>
      </c>
      <c r="C8" s="2" t="s">
        <v>6</v>
      </c>
      <c r="D8" s="4">
        <v>1</v>
      </c>
      <c r="E8" s="2" t="s">
        <v>92</v>
      </c>
      <c r="F8" s="2" t="s">
        <v>93</v>
      </c>
      <c r="G8" s="9" t="s">
        <v>94</v>
      </c>
      <c r="H8" s="10">
        <v>44.89</v>
      </c>
      <c r="I8" s="10">
        <f t="shared" si="0"/>
        <v>44.89</v>
      </c>
    </row>
    <row r="9" spans="1:10" ht="108" customHeight="1">
      <c r="A9" s="23">
        <v>4</v>
      </c>
      <c r="B9" s="6" t="s">
        <v>33</v>
      </c>
      <c r="C9" s="2" t="s">
        <v>6</v>
      </c>
      <c r="D9" s="4">
        <v>1</v>
      </c>
      <c r="E9" s="2" t="s">
        <v>95</v>
      </c>
      <c r="F9" s="2" t="s">
        <v>96</v>
      </c>
      <c r="G9" s="9" t="s">
        <v>97</v>
      </c>
      <c r="H9" s="10">
        <v>28.38</v>
      </c>
      <c r="I9" s="10">
        <f t="shared" si="0"/>
        <v>28.38</v>
      </c>
    </row>
    <row r="10" spans="1:10" ht="118.5" customHeight="1">
      <c r="A10" s="23">
        <v>5</v>
      </c>
      <c r="B10" s="6" t="s">
        <v>30</v>
      </c>
      <c r="C10" s="2" t="s">
        <v>6</v>
      </c>
      <c r="D10" s="4">
        <v>1</v>
      </c>
      <c r="E10" s="2" t="s">
        <v>101</v>
      </c>
      <c r="F10" s="2" t="s">
        <v>102</v>
      </c>
      <c r="G10" s="9" t="s">
        <v>103</v>
      </c>
      <c r="H10" s="10">
        <v>23.65</v>
      </c>
      <c r="I10" s="10">
        <f t="shared" si="0"/>
        <v>23.65</v>
      </c>
    </row>
    <row r="11" spans="1:10" ht="111.75" customHeight="1">
      <c r="A11" s="23">
        <v>6</v>
      </c>
      <c r="B11" s="6" t="s">
        <v>19</v>
      </c>
      <c r="C11" s="2" t="s">
        <v>6</v>
      </c>
      <c r="D11" s="4">
        <v>2</v>
      </c>
      <c r="E11" s="2" t="s">
        <v>104</v>
      </c>
      <c r="F11" s="2" t="s">
        <v>105</v>
      </c>
      <c r="G11" s="27" t="s">
        <v>106</v>
      </c>
      <c r="H11" s="10">
        <v>31.88</v>
      </c>
      <c r="I11" s="10">
        <f t="shared" si="0"/>
        <v>63.76</v>
      </c>
    </row>
    <row r="12" spans="1:10" ht="112.5" customHeight="1">
      <c r="A12" s="23">
        <v>7</v>
      </c>
      <c r="B12" s="13" t="s">
        <v>395</v>
      </c>
      <c r="C12" s="2" t="s">
        <v>6</v>
      </c>
      <c r="D12" s="12">
        <v>1</v>
      </c>
      <c r="E12" s="2" t="s">
        <v>107</v>
      </c>
      <c r="F12" s="2" t="s">
        <v>108</v>
      </c>
      <c r="G12" s="9" t="s">
        <v>109</v>
      </c>
      <c r="H12" s="10">
        <v>24.18</v>
      </c>
      <c r="I12" s="10">
        <f t="shared" si="0"/>
        <v>24.18</v>
      </c>
      <c r="J12" s="58"/>
    </row>
    <row r="13" spans="1:10" ht="104.25" customHeight="1">
      <c r="A13" s="23">
        <v>8</v>
      </c>
      <c r="B13" s="6" t="s">
        <v>45</v>
      </c>
      <c r="C13" s="2" t="s">
        <v>6</v>
      </c>
      <c r="D13" s="4">
        <v>4</v>
      </c>
      <c r="E13" s="2" t="s">
        <v>211</v>
      </c>
      <c r="F13" s="2" t="s">
        <v>212</v>
      </c>
      <c r="G13" s="9" t="s">
        <v>213</v>
      </c>
      <c r="H13" s="10">
        <v>10.35</v>
      </c>
      <c r="I13" s="10">
        <f t="shared" si="0"/>
        <v>41.4</v>
      </c>
    </row>
    <row r="14" spans="1:10" ht="110.25" customHeight="1">
      <c r="A14" s="23">
        <v>9</v>
      </c>
      <c r="B14" s="6" t="s">
        <v>398</v>
      </c>
      <c r="C14" s="2" t="s">
        <v>6</v>
      </c>
      <c r="D14" s="4">
        <v>1</v>
      </c>
      <c r="E14" s="2" t="s">
        <v>214</v>
      </c>
      <c r="F14" s="2" t="s">
        <v>215</v>
      </c>
      <c r="G14" s="9" t="s">
        <v>216</v>
      </c>
      <c r="H14" s="10">
        <v>42.32</v>
      </c>
      <c r="I14" s="10">
        <f t="shared" si="0"/>
        <v>42.32</v>
      </c>
    </row>
    <row r="15" spans="1:10" ht="85.5">
      <c r="A15" s="23">
        <v>10</v>
      </c>
      <c r="B15" s="6" t="s">
        <v>389</v>
      </c>
      <c r="C15" s="2" t="s">
        <v>6</v>
      </c>
      <c r="D15" s="4">
        <v>2</v>
      </c>
      <c r="E15" s="2" t="s">
        <v>217</v>
      </c>
      <c r="F15" s="2" t="s">
        <v>218</v>
      </c>
      <c r="G15" s="9" t="s">
        <v>219</v>
      </c>
      <c r="H15" s="10">
        <v>17.59</v>
      </c>
      <c r="I15" s="10">
        <f t="shared" si="0"/>
        <v>35.18</v>
      </c>
    </row>
    <row r="16" spans="1:10" ht="102.75" customHeight="1">
      <c r="A16" s="23">
        <v>11</v>
      </c>
      <c r="B16" s="6" t="s">
        <v>46</v>
      </c>
      <c r="C16" s="2" t="s">
        <v>6</v>
      </c>
      <c r="D16" s="4">
        <v>1</v>
      </c>
      <c r="E16" s="2" t="s">
        <v>220</v>
      </c>
      <c r="F16" s="2" t="s">
        <v>221</v>
      </c>
      <c r="G16" s="27" t="s">
        <v>222</v>
      </c>
      <c r="H16" s="10">
        <v>32.85</v>
      </c>
      <c r="I16" s="10">
        <f t="shared" si="0"/>
        <v>32.85</v>
      </c>
    </row>
    <row r="17" spans="1:9" ht="110.25" customHeight="1">
      <c r="A17" s="23">
        <v>12</v>
      </c>
      <c r="B17" s="6" t="s">
        <v>47</v>
      </c>
      <c r="C17" s="2" t="s">
        <v>6</v>
      </c>
      <c r="D17" s="4">
        <v>2</v>
      </c>
      <c r="E17" s="2" t="s">
        <v>223</v>
      </c>
      <c r="F17" s="26" t="s">
        <v>224</v>
      </c>
      <c r="G17" s="9" t="s">
        <v>225</v>
      </c>
      <c r="H17" s="10">
        <v>19</v>
      </c>
      <c r="I17" s="10">
        <f t="shared" si="0"/>
        <v>38</v>
      </c>
    </row>
    <row r="18" spans="1:9">
      <c r="A18" s="62" t="s">
        <v>312</v>
      </c>
      <c r="B18" s="63"/>
      <c r="C18" s="63"/>
      <c r="D18" s="63"/>
      <c r="E18" s="63"/>
      <c r="F18" s="63"/>
      <c r="G18" s="63"/>
      <c r="H18" s="64"/>
      <c r="I18" s="36">
        <f>SUM(I6:I17)</f>
        <v>414.90000000000003</v>
      </c>
    </row>
  </sheetData>
  <mergeCells count="9">
    <mergeCell ref="A18:H18"/>
    <mergeCell ref="E4:G4"/>
    <mergeCell ref="A1:I1"/>
    <mergeCell ref="A2:I2"/>
    <mergeCell ref="B4:B5"/>
    <mergeCell ref="C4:C5"/>
    <mergeCell ref="A4:A5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B11" sqref="B11"/>
    </sheetView>
  </sheetViews>
  <sheetFormatPr defaultRowHeight="15"/>
  <cols>
    <col min="2" max="2" width="24.85546875" customWidth="1"/>
    <col min="5" max="5" width="13.28515625" customWidth="1"/>
    <col min="6" max="6" width="13" customWidth="1"/>
    <col min="7" max="7" width="12.85546875" customWidth="1"/>
    <col min="8" max="8" width="13.85546875" customWidth="1"/>
    <col min="9" max="9" width="15.14062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237</v>
      </c>
      <c r="B2" s="66"/>
      <c r="C2" s="66"/>
      <c r="D2" s="66"/>
      <c r="E2" s="66"/>
      <c r="F2" s="66"/>
      <c r="G2" s="66"/>
      <c r="H2" s="66"/>
      <c r="I2" s="66"/>
    </row>
    <row r="3" spans="1:9">
      <c r="A3" s="70" t="s">
        <v>329</v>
      </c>
      <c r="B3" s="71"/>
      <c r="C3" s="71"/>
      <c r="D3" s="72"/>
      <c r="E3" s="70">
        <v>3</v>
      </c>
      <c r="F3" s="71"/>
      <c r="G3" s="71"/>
      <c r="H3" s="71"/>
      <c r="I3" s="72"/>
    </row>
    <row r="4" spans="1:9" ht="60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105" customHeight="1">
      <c r="A6" s="23">
        <v>1</v>
      </c>
      <c r="B6" s="6" t="s">
        <v>15</v>
      </c>
      <c r="C6" s="2" t="s">
        <v>6</v>
      </c>
      <c r="D6" s="2">
        <v>1</v>
      </c>
      <c r="E6" s="2" t="s">
        <v>86</v>
      </c>
      <c r="F6" s="2" t="s">
        <v>87</v>
      </c>
      <c r="G6" s="9" t="s">
        <v>88</v>
      </c>
      <c r="H6" s="10">
        <v>21.23</v>
      </c>
      <c r="I6" s="10">
        <f t="shared" ref="I6:I11" si="0">H6*D6</f>
        <v>21.23</v>
      </c>
    </row>
    <row r="7" spans="1:9" ht="104.25" customHeight="1">
      <c r="A7" s="23">
        <v>2</v>
      </c>
      <c r="B7" s="6" t="s">
        <v>16</v>
      </c>
      <c r="C7" s="2" t="s">
        <v>6</v>
      </c>
      <c r="D7" s="2">
        <v>1</v>
      </c>
      <c r="E7" s="2" t="s">
        <v>89</v>
      </c>
      <c r="F7" s="2" t="s">
        <v>90</v>
      </c>
      <c r="G7" s="9" t="s">
        <v>91</v>
      </c>
      <c r="H7" s="10">
        <v>19.059999999999999</v>
      </c>
      <c r="I7" s="10">
        <f t="shared" si="0"/>
        <v>19.059999999999999</v>
      </c>
    </row>
    <row r="8" spans="1:9" ht="110.25" customHeight="1">
      <c r="A8" s="23">
        <v>3</v>
      </c>
      <c r="B8" s="6" t="s">
        <v>17</v>
      </c>
      <c r="C8" s="2" t="s">
        <v>6</v>
      </c>
      <c r="D8" s="2">
        <v>1</v>
      </c>
      <c r="E8" s="2" t="s">
        <v>92</v>
      </c>
      <c r="F8" s="2" t="s">
        <v>93</v>
      </c>
      <c r="G8" s="9" t="s">
        <v>94</v>
      </c>
      <c r="H8" s="10">
        <v>44.89</v>
      </c>
      <c r="I8" s="10">
        <f t="shared" si="0"/>
        <v>44.89</v>
      </c>
    </row>
    <row r="9" spans="1:9" ht="93" customHeight="1">
      <c r="A9" s="23">
        <v>4</v>
      </c>
      <c r="B9" s="6" t="s">
        <v>30</v>
      </c>
      <c r="C9" s="2" t="s">
        <v>6</v>
      </c>
      <c r="D9" s="2">
        <v>1</v>
      </c>
      <c r="E9" s="2" t="s">
        <v>101</v>
      </c>
      <c r="F9" s="2" t="s">
        <v>102</v>
      </c>
      <c r="G9" s="9" t="s">
        <v>103</v>
      </c>
      <c r="H9" s="10">
        <v>23.65</v>
      </c>
      <c r="I9" s="10">
        <f t="shared" si="0"/>
        <v>23.65</v>
      </c>
    </row>
    <row r="10" spans="1:9" ht="108" customHeight="1">
      <c r="A10" s="23">
        <v>5</v>
      </c>
      <c r="B10" s="6" t="s">
        <v>19</v>
      </c>
      <c r="C10" s="2" t="s">
        <v>6</v>
      </c>
      <c r="D10" s="2">
        <v>2</v>
      </c>
      <c r="E10" s="2" t="s">
        <v>104</v>
      </c>
      <c r="F10" s="2" t="s">
        <v>105</v>
      </c>
      <c r="G10" s="27" t="s">
        <v>106</v>
      </c>
      <c r="H10" s="10">
        <v>31.88</v>
      </c>
      <c r="I10" s="10">
        <f t="shared" si="0"/>
        <v>63.76</v>
      </c>
    </row>
    <row r="11" spans="1:9" s="59" customFormat="1" ht="95.25" customHeight="1">
      <c r="A11" s="18">
        <v>6</v>
      </c>
      <c r="B11" s="13" t="s">
        <v>390</v>
      </c>
      <c r="C11" s="14" t="s">
        <v>6</v>
      </c>
      <c r="D11" s="14">
        <v>1</v>
      </c>
      <c r="E11" s="14" t="s">
        <v>107</v>
      </c>
      <c r="F11" s="14" t="s">
        <v>108</v>
      </c>
      <c r="G11" s="15" t="s">
        <v>109</v>
      </c>
      <c r="H11" s="16">
        <v>24.18</v>
      </c>
      <c r="I11" s="16">
        <f t="shared" si="0"/>
        <v>24.18</v>
      </c>
    </row>
    <row r="12" spans="1:9">
      <c r="A12" s="62" t="s">
        <v>314</v>
      </c>
      <c r="B12" s="63"/>
      <c r="C12" s="63"/>
      <c r="D12" s="63"/>
      <c r="E12" s="63"/>
      <c r="F12" s="63"/>
      <c r="G12" s="63"/>
      <c r="H12" s="64"/>
      <c r="I12" s="36">
        <f>SUM(I6:I11)</f>
        <v>196.77</v>
      </c>
    </row>
  </sheetData>
  <mergeCells count="9">
    <mergeCell ref="A12:H12"/>
    <mergeCell ref="A1:I1"/>
    <mergeCell ref="A2:I2"/>
    <mergeCell ref="E4:G4"/>
    <mergeCell ref="A4:A5"/>
    <mergeCell ref="B4:B5"/>
    <mergeCell ref="C4:C5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D7" sqref="D7"/>
    </sheetView>
  </sheetViews>
  <sheetFormatPr defaultRowHeight="15"/>
  <cols>
    <col min="1" max="1" width="5.28515625" bestFit="1" customWidth="1"/>
    <col min="2" max="2" width="45" customWidth="1"/>
    <col min="3" max="3" width="11.28515625" customWidth="1"/>
    <col min="4" max="4" width="9.28515625" customWidth="1"/>
    <col min="5" max="5" width="12.28515625" customWidth="1"/>
    <col min="6" max="6" width="13.140625" customWidth="1"/>
    <col min="7" max="7" width="12.28515625" customWidth="1"/>
    <col min="8" max="8" width="13.28515625" customWidth="1"/>
    <col min="9" max="9" width="12.28515625" bestFit="1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234</v>
      </c>
      <c r="B2" s="66"/>
      <c r="C2" s="66"/>
      <c r="D2" s="66"/>
      <c r="E2" s="66"/>
      <c r="F2" s="66"/>
      <c r="G2" s="66"/>
      <c r="H2" s="66"/>
      <c r="I2" s="66"/>
    </row>
    <row r="3" spans="1:9">
      <c r="A3" s="70" t="s">
        <v>329</v>
      </c>
      <c r="B3" s="71"/>
      <c r="C3" s="72"/>
      <c r="D3" s="70">
        <v>3</v>
      </c>
      <c r="E3" s="71"/>
      <c r="F3" s="71"/>
      <c r="G3" s="71"/>
      <c r="H3" s="71"/>
      <c r="I3" s="72"/>
    </row>
    <row r="4" spans="1:9" ht="75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96.75" customHeight="1">
      <c r="A6" s="4">
        <v>1</v>
      </c>
      <c r="B6" s="6" t="s">
        <v>28</v>
      </c>
      <c r="C6" s="2" t="s">
        <v>6</v>
      </c>
      <c r="D6" s="4">
        <v>1</v>
      </c>
      <c r="E6" s="2" t="s">
        <v>134</v>
      </c>
      <c r="F6" s="2" t="s">
        <v>135</v>
      </c>
      <c r="G6" s="2" t="s">
        <v>136</v>
      </c>
      <c r="H6" s="10">
        <v>108.76</v>
      </c>
      <c r="I6" s="10">
        <f>D6*H6</f>
        <v>108.76</v>
      </c>
    </row>
    <row r="7" spans="1:9" ht="127.5" customHeight="1">
      <c r="A7" s="12">
        <v>2</v>
      </c>
      <c r="B7" s="13" t="s">
        <v>29</v>
      </c>
      <c r="C7" s="14" t="s">
        <v>6</v>
      </c>
      <c r="D7" s="12">
        <v>1</v>
      </c>
      <c r="E7" s="14" t="s">
        <v>149</v>
      </c>
      <c r="F7" s="14" t="s">
        <v>150</v>
      </c>
      <c r="G7" s="14" t="s">
        <v>151</v>
      </c>
      <c r="H7" s="16">
        <v>541.44000000000005</v>
      </c>
      <c r="I7" s="16">
        <f>D7*H7</f>
        <v>541.44000000000005</v>
      </c>
    </row>
    <row r="8" spans="1:9">
      <c r="A8" s="62" t="s">
        <v>312</v>
      </c>
      <c r="B8" s="63"/>
      <c r="C8" s="63"/>
      <c r="D8" s="63"/>
      <c r="E8" s="63"/>
      <c r="F8" s="63"/>
      <c r="G8" s="63"/>
      <c r="H8" s="64"/>
      <c r="I8" s="36">
        <f>SUM(I6:I7)</f>
        <v>650.20000000000005</v>
      </c>
    </row>
  </sheetData>
  <mergeCells count="9">
    <mergeCell ref="A8:H8"/>
    <mergeCell ref="A1:I1"/>
    <mergeCell ref="A2:I2"/>
    <mergeCell ref="A4:A5"/>
    <mergeCell ref="B4:B5"/>
    <mergeCell ref="C4:C5"/>
    <mergeCell ref="E4:G4"/>
    <mergeCell ref="A3:C3"/>
    <mergeCell ref="D3:I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A3" sqref="A3:D3"/>
    </sheetView>
  </sheetViews>
  <sheetFormatPr defaultRowHeight="15"/>
  <cols>
    <col min="2" max="2" width="40.42578125" customWidth="1"/>
    <col min="5" max="5" width="13.42578125" customWidth="1"/>
    <col min="6" max="6" width="13.5703125" customWidth="1"/>
    <col min="7" max="7" width="13" customWidth="1"/>
    <col min="8" max="9" width="12.28515625" bestFit="1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235</v>
      </c>
      <c r="B2" s="66"/>
      <c r="C2" s="66"/>
      <c r="D2" s="66"/>
      <c r="E2" s="66"/>
      <c r="F2" s="66"/>
      <c r="G2" s="66"/>
      <c r="H2" s="66"/>
      <c r="I2" s="66"/>
    </row>
    <row r="3" spans="1:9">
      <c r="A3" s="70" t="s">
        <v>329</v>
      </c>
      <c r="B3" s="71"/>
      <c r="C3" s="71"/>
      <c r="D3" s="72"/>
      <c r="E3" s="70">
        <v>1</v>
      </c>
      <c r="F3" s="71"/>
      <c r="G3" s="71"/>
      <c r="H3" s="71"/>
      <c r="I3" s="72"/>
    </row>
    <row r="4" spans="1:9" ht="75">
      <c r="A4" s="68" t="s">
        <v>60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93" customHeight="1">
      <c r="A6" s="2">
        <v>1</v>
      </c>
      <c r="B6" s="21" t="s">
        <v>35</v>
      </c>
      <c r="C6" s="2" t="s">
        <v>6</v>
      </c>
      <c r="D6" s="2">
        <v>1</v>
      </c>
      <c r="E6" s="2" t="s">
        <v>292</v>
      </c>
      <c r="F6" s="2" t="s">
        <v>179</v>
      </c>
      <c r="G6" s="2" t="s">
        <v>180</v>
      </c>
      <c r="H6" s="10">
        <v>1283.03</v>
      </c>
      <c r="I6" s="28">
        <f>H6*D6</f>
        <v>1283.03</v>
      </c>
    </row>
    <row r="7" spans="1:9" ht="89.25" customHeight="1">
      <c r="A7" s="2">
        <v>2</v>
      </c>
      <c r="B7" s="21" t="s">
        <v>36</v>
      </c>
      <c r="C7" s="2" t="s">
        <v>6</v>
      </c>
      <c r="D7" s="2">
        <v>1</v>
      </c>
      <c r="E7" s="2" t="s">
        <v>293</v>
      </c>
      <c r="F7" s="2" t="s">
        <v>181</v>
      </c>
      <c r="G7" s="2" t="s">
        <v>182</v>
      </c>
      <c r="H7" s="10">
        <v>475.12</v>
      </c>
      <c r="I7" s="28">
        <f>H7*D7</f>
        <v>475.12</v>
      </c>
    </row>
    <row r="8" spans="1:9" ht="91.5" customHeight="1">
      <c r="A8" s="2">
        <v>3</v>
      </c>
      <c r="B8" s="21" t="s">
        <v>43</v>
      </c>
      <c r="C8" s="2" t="s">
        <v>6</v>
      </c>
      <c r="D8" s="2">
        <v>1</v>
      </c>
      <c r="E8" s="2" t="s">
        <v>300</v>
      </c>
      <c r="F8" s="2" t="s">
        <v>197</v>
      </c>
      <c r="G8" s="2" t="s">
        <v>198</v>
      </c>
      <c r="H8" s="10">
        <v>250.82</v>
      </c>
      <c r="I8" s="28">
        <f>H8*D8</f>
        <v>250.82</v>
      </c>
    </row>
    <row r="9" spans="1:9" ht="89.25" customHeight="1">
      <c r="A9" s="2">
        <v>4</v>
      </c>
      <c r="B9" s="21" t="s">
        <v>44</v>
      </c>
      <c r="C9" s="2" t="s">
        <v>6</v>
      </c>
      <c r="D9" s="2">
        <v>1</v>
      </c>
      <c r="E9" s="2" t="s">
        <v>302</v>
      </c>
      <c r="F9" s="2" t="s">
        <v>201</v>
      </c>
      <c r="G9" s="2" t="s">
        <v>202</v>
      </c>
      <c r="H9" s="10">
        <v>277.26</v>
      </c>
      <c r="I9" s="28">
        <f>H9*D9</f>
        <v>277.26</v>
      </c>
    </row>
    <row r="10" spans="1:9" ht="85.5">
      <c r="A10" s="2">
        <v>5</v>
      </c>
      <c r="B10" s="21" t="s">
        <v>164</v>
      </c>
      <c r="C10" s="2" t="s">
        <v>6</v>
      </c>
      <c r="D10" s="2">
        <v>1</v>
      </c>
      <c r="E10" s="2" t="s">
        <v>303</v>
      </c>
      <c r="F10" s="2" t="s">
        <v>203</v>
      </c>
      <c r="G10" s="26" t="s">
        <v>204</v>
      </c>
      <c r="H10" s="10">
        <v>481.66</v>
      </c>
      <c r="I10" s="28">
        <f>H10*D10</f>
        <v>481.66</v>
      </c>
    </row>
    <row r="11" spans="1:9">
      <c r="A11" s="62" t="s">
        <v>312</v>
      </c>
      <c r="B11" s="63"/>
      <c r="C11" s="63"/>
      <c r="D11" s="63"/>
      <c r="E11" s="63"/>
      <c r="F11" s="63"/>
      <c r="G11" s="63"/>
      <c r="H11" s="64"/>
      <c r="I11" s="36">
        <f>SUM(I6:I10)</f>
        <v>2767.89</v>
      </c>
    </row>
  </sheetData>
  <mergeCells count="9">
    <mergeCell ref="A11:H11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C6" sqref="C6"/>
    </sheetView>
  </sheetViews>
  <sheetFormatPr defaultRowHeight="15"/>
  <cols>
    <col min="2" max="2" width="19.85546875" customWidth="1"/>
    <col min="3" max="3" width="13.42578125" customWidth="1"/>
    <col min="5" max="5" width="13.5703125" customWidth="1"/>
    <col min="6" max="6" width="12.5703125" customWidth="1"/>
    <col min="7" max="7" width="13.28515625" customWidth="1"/>
    <col min="8" max="8" width="13.140625" customWidth="1"/>
    <col min="9" max="9" width="14.5703125" customWidth="1"/>
  </cols>
  <sheetData>
    <row r="1" spans="1:9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>
      <c r="A2" s="66" t="s">
        <v>236</v>
      </c>
      <c r="B2" s="66"/>
      <c r="C2" s="66"/>
      <c r="D2" s="66"/>
      <c r="E2" s="66"/>
      <c r="F2" s="66"/>
      <c r="G2" s="66"/>
      <c r="H2" s="66"/>
      <c r="I2" s="66"/>
    </row>
    <row r="3" spans="1:9">
      <c r="A3" s="70" t="s">
        <v>329</v>
      </c>
      <c r="B3" s="71"/>
      <c r="C3" s="71"/>
      <c r="D3" s="72"/>
      <c r="E3" s="70">
        <v>2</v>
      </c>
      <c r="F3" s="71"/>
      <c r="G3" s="71"/>
      <c r="H3" s="71"/>
      <c r="I3" s="72"/>
    </row>
    <row r="4" spans="1:9" ht="60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ht="99" customHeight="1">
      <c r="A6" s="23">
        <v>1</v>
      </c>
      <c r="B6" s="6" t="s">
        <v>226</v>
      </c>
      <c r="C6" s="1" t="s">
        <v>6</v>
      </c>
      <c r="D6" s="2">
        <v>2</v>
      </c>
      <c r="E6" s="2" t="s">
        <v>227</v>
      </c>
      <c r="F6" s="2" t="s">
        <v>228</v>
      </c>
      <c r="G6" s="9" t="s">
        <v>229</v>
      </c>
      <c r="H6" s="10">
        <v>96.32</v>
      </c>
      <c r="I6" s="10">
        <f>H6*D6</f>
        <v>192.64</v>
      </c>
    </row>
    <row r="7" spans="1:9" ht="21" customHeight="1">
      <c r="A7" s="73" t="s">
        <v>309</v>
      </c>
      <c r="B7" s="73"/>
      <c r="C7" s="73"/>
      <c r="D7" s="73"/>
      <c r="E7" s="73"/>
      <c r="F7" s="73"/>
      <c r="G7" s="73"/>
      <c r="H7" s="73"/>
      <c r="I7" s="61">
        <f>I6</f>
        <v>192.64</v>
      </c>
    </row>
  </sheetData>
  <mergeCells count="9">
    <mergeCell ref="A7:H7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D6" sqref="D6"/>
    </sheetView>
  </sheetViews>
  <sheetFormatPr defaultRowHeight="15"/>
  <cols>
    <col min="2" max="2" width="22.5703125" customWidth="1"/>
    <col min="3" max="3" width="18.42578125" customWidth="1"/>
    <col min="4" max="4" width="12.5703125" customWidth="1"/>
    <col min="5" max="5" width="12.7109375" customWidth="1"/>
    <col min="6" max="6" width="13.42578125" customWidth="1"/>
    <col min="7" max="7" width="12.5703125" customWidth="1"/>
    <col min="8" max="8" width="14" customWidth="1"/>
    <col min="9" max="9" width="14.5703125" customWidth="1"/>
  </cols>
  <sheetData>
    <row r="1" spans="1:9" ht="24" customHeight="1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 ht="26.25" customHeight="1">
      <c r="A2" s="66" t="s">
        <v>318</v>
      </c>
      <c r="B2" s="66"/>
      <c r="C2" s="66"/>
      <c r="D2" s="66"/>
      <c r="E2" s="66"/>
      <c r="F2" s="66"/>
      <c r="G2" s="66"/>
      <c r="H2" s="66"/>
      <c r="I2" s="66"/>
    </row>
    <row r="3" spans="1:9" ht="26.25" customHeight="1">
      <c r="A3" s="70" t="s">
        <v>329</v>
      </c>
      <c r="B3" s="71"/>
      <c r="C3" s="71"/>
      <c r="D3" s="72"/>
      <c r="E3" s="70">
        <v>6</v>
      </c>
      <c r="F3" s="71"/>
      <c r="G3" s="71"/>
      <c r="H3" s="71"/>
      <c r="I3" s="72"/>
    </row>
    <row r="4" spans="1:9" ht="70.5" customHeight="1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317</v>
      </c>
      <c r="I4" s="31" t="s">
        <v>307</v>
      </c>
    </row>
    <row r="5" spans="1:9" ht="22.5" customHeight="1">
      <c r="A5" s="69"/>
      <c r="B5" s="69"/>
      <c r="C5" s="69"/>
      <c r="D5" s="33" t="s">
        <v>280</v>
      </c>
      <c r="E5" s="43" t="s">
        <v>281</v>
      </c>
      <c r="F5" s="43" t="s">
        <v>282</v>
      </c>
      <c r="G5" s="43" t="s">
        <v>283</v>
      </c>
      <c r="H5" s="31" t="s">
        <v>284</v>
      </c>
      <c r="I5" s="31" t="s">
        <v>306</v>
      </c>
    </row>
    <row r="6" spans="1:9" ht="99.75" customHeight="1">
      <c r="A6" s="23">
        <v>1</v>
      </c>
      <c r="B6" s="6" t="s">
        <v>319</v>
      </c>
      <c r="C6" s="2" t="s">
        <v>6</v>
      </c>
      <c r="D6" s="2">
        <v>4</v>
      </c>
      <c r="E6" s="2" t="s">
        <v>320</v>
      </c>
      <c r="F6" s="2" t="s">
        <v>321</v>
      </c>
      <c r="G6" s="9" t="s">
        <v>322</v>
      </c>
      <c r="H6" s="10">
        <v>379.09</v>
      </c>
      <c r="I6" s="10">
        <f>H6*D6</f>
        <v>1516.36</v>
      </c>
    </row>
    <row r="7" spans="1:9">
      <c r="A7" s="62" t="s">
        <v>315</v>
      </c>
      <c r="B7" s="63"/>
      <c r="C7" s="63"/>
      <c r="D7" s="63"/>
      <c r="E7" s="63"/>
      <c r="F7" s="63"/>
      <c r="G7" s="63"/>
      <c r="H7" s="64"/>
      <c r="I7" s="36">
        <f>I6</f>
        <v>1516.36</v>
      </c>
    </row>
  </sheetData>
  <mergeCells count="9">
    <mergeCell ref="A7:H7"/>
    <mergeCell ref="A1:I1"/>
    <mergeCell ref="A2:I2"/>
    <mergeCell ref="A4:A5"/>
    <mergeCell ref="B4:B5"/>
    <mergeCell ref="C4:C5"/>
    <mergeCell ref="E4:G4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I6" sqref="I6:I20"/>
    </sheetView>
  </sheetViews>
  <sheetFormatPr defaultRowHeight="15"/>
  <cols>
    <col min="1" max="1" width="9.85546875" customWidth="1"/>
    <col min="2" max="2" width="26.42578125" customWidth="1"/>
    <col min="3" max="3" width="11.5703125" customWidth="1"/>
    <col min="5" max="5" width="11.42578125" customWidth="1"/>
    <col min="6" max="6" width="12.42578125" customWidth="1"/>
    <col min="7" max="7" width="12.5703125" customWidth="1"/>
    <col min="8" max="8" width="11.85546875" customWidth="1"/>
    <col min="9" max="9" width="13.28515625" bestFit="1" customWidth="1"/>
  </cols>
  <sheetData>
    <row r="1" spans="1:9" s="29" customFormat="1" ht="22.5" customHeight="1">
      <c r="A1" s="65" t="s">
        <v>59</v>
      </c>
      <c r="B1" s="65"/>
      <c r="C1" s="65"/>
      <c r="D1" s="65"/>
      <c r="E1" s="65"/>
      <c r="F1" s="65"/>
      <c r="G1" s="65"/>
      <c r="H1" s="65"/>
      <c r="I1" s="65"/>
    </row>
    <row r="2" spans="1:9" s="29" customFormat="1" ht="22.5" customHeight="1">
      <c r="A2" s="66" t="s">
        <v>234</v>
      </c>
      <c r="B2" s="66"/>
      <c r="C2" s="66"/>
      <c r="D2" s="66"/>
      <c r="E2" s="66"/>
      <c r="F2" s="66"/>
      <c r="G2" s="66"/>
      <c r="H2" s="66"/>
      <c r="I2" s="66"/>
    </row>
    <row r="3" spans="1:9" s="29" customFormat="1" ht="24.75" customHeight="1">
      <c r="A3" s="66" t="s">
        <v>329</v>
      </c>
      <c r="B3" s="66"/>
      <c r="C3" s="66"/>
      <c r="D3" s="66"/>
      <c r="E3" s="66">
        <v>3</v>
      </c>
      <c r="F3" s="66"/>
      <c r="G3" s="66"/>
      <c r="H3" s="66"/>
      <c r="I3" s="66"/>
    </row>
    <row r="4" spans="1:9" s="32" customFormat="1" ht="75">
      <c r="A4" s="68" t="s">
        <v>0</v>
      </c>
      <c r="B4" s="68" t="s">
        <v>61</v>
      </c>
      <c r="C4" s="68" t="s">
        <v>6</v>
      </c>
      <c r="D4" s="30" t="s">
        <v>330</v>
      </c>
      <c r="E4" s="67" t="s">
        <v>279</v>
      </c>
      <c r="F4" s="67"/>
      <c r="G4" s="67"/>
      <c r="H4" s="31" t="s">
        <v>285</v>
      </c>
      <c r="I4" s="31" t="s">
        <v>307</v>
      </c>
    </row>
    <row r="5" spans="1:9" s="32" customFormat="1">
      <c r="A5" s="69"/>
      <c r="B5" s="69"/>
      <c r="C5" s="69"/>
      <c r="D5" s="33" t="s">
        <v>280</v>
      </c>
      <c r="E5" s="34" t="s">
        <v>281</v>
      </c>
      <c r="F5" s="34" t="s">
        <v>282</v>
      </c>
      <c r="G5" s="34" t="s">
        <v>283</v>
      </c>
      <c r="H5" s="31" t="s">
        <v>284</v>
      </c>
      <c r="I5" s="31" t="s">
        <v>306</v>
      </c>
    </row>
    <row r="6" spans="1:9" s="29" customFormat="1" ht="114.75" customHeight="1">
      <c r="A6" s="4">
        <v>1</v>
      </c>
      <c r="B6" s="6" t="s">
        <v>233</v>
      </c>
      <c r="C6" s="2" t="s">
        <v>6</v>
      </c>
      <c r="D6" s="4">
        <v>9</v>
      </c>
      <c r="E6" s="2" t="s">
        <v>65</v>
      </c>
      <c r="F6" s="2" t="s">
        <v>64</v>
      </c>
      <c r="G6" s="2" t="s">
        <v>66</v>
      </c>
      <c r="H6" s="10">
        <v>5.7</v>
      </c>
      <c r="I6" s="10">
        <f t="shared" ref="I6:I16" si="0">D6*H6</f>
        <v>51.300000000000004</v>
      </c>
    </row>
    <row r="7" spans="1:9" s="29" customFormat="1" ht="139.5" customHeight="1">
      <c r="A7" s="4">
        <v>2</v>
      </c>
      <c r="B7" s="11" t="s">
        <v>8</v>
      </c>
      <c r="C7" s="2" t="s">
        <v>6</v>
      </c>
      <c r="D7" s="4">
        <v>36</v>
      </c>
      <c r="E7" s="2" t="s">
        <v>69</v>
      </c>
      <c r="F7" s="2" t="s">
        <v>67</v>
      </c>
      <c r="G7" s="2" t="s">
        <v>68</v>
      </c>
      <c r="H7" s="10">
        <v>1.92</v>
      </c>
      <c r="I7" s="10">
        <f t="shared" si="0"/>
        <v>69.12</v>
      </c>
    </row>
    <row r="8" spans="1:9" s="29" customFormat="1" ht="114">
      <c r="A8" s="4">
        <v>3</v>
      </c>
      <c r="B8" s="6" t="s">
        <v>331</v>
      </c>
      <c r="C8" s="2" t="s">
        <v>6</v>
      </c>
      <c r="D8" s="4">
        <v>12</v>
      </c>
      <c r="E8" s="2" t="s">
        <v>71</v>
      </c>
      <c r="F8" s="2" t="s">
        <v>62</v>
      </c>
      <c r="G8" s="2" t="s">
        <v>70</v>
      </c>
      <c r="H8" s="10">
        <v>1.49</v>
      </c>
      <c r="I8" s="10">
        <f t="shared" si="0"/>
        <v>17.88</v>
      </c>
    </row>
    <row r="9" spans="1:9" s="29" customFormat="1" ht="85.5">
      <c r="A9" s="4">
        <v>4</v>
      </c>
      <c r="B9" s="6" t="s">
        <v>14</v>
      </c>
      <c r="C9" s="2" t="s">
        <v>6</v>
      </c>
      <c r="D9" s="4">
        <v>6</v>
      </c>
      <c r="E9" s="2" t="s">
        <v>72</v>
      </c>
      <c r="F9" s="2" t="s">
        <v>73</v>
      </c>
      <c r="G9" s="2" t="s">
        <v>74</v>
      </c>
      <c r="H9" s="10">
        <v>19.350000000000001</v>
      </c>
      <c r="I9" s="10">
        <f t="shared" si="0"/>
        <v>116.10000000000001</v>
      </c>
    </row>
    <row r="10" spans="1:9" s="29" customFormat="1" ht="85.5">
      <c r="A10" s="4">
        <v>5</v>
      </c>
      <c r="B10" s="6" t="s">
        <v>332</v>
      </c>
      <c r="C10" s="2" t="s">
        <v>6</v>
      </c>
      <c r="D10" s="4">
        <v>36</v>
      </c>
      <c r="E10" s="2" t="s">
        <v>77</v>
      </c>
      <c r="F10" s="26" t="s">
        <v>76</v>
      </c>
      <c r="G10" s="2" t="s">
        <v>75</v>
      </c>
      <c r="H10" s="10">
        <v>17.28</v>
      </c>
      <c r="I10" s="10">
        <f t="shared" si="0"/>
        <v>622.08000000000004</v>
      </c>
    </row>
    <row r="11" spans="1:9" s="29" customFormat="1" ht="171">
      <c r="A11" s="4">
        <v>6</v>
      </c>
      <c r="B11" s="6" t="s">
        <v>333</v>
      </c>
      <c r="C11" s="2" t="s">
        <v>6</v>
      </c>
      <c r="D11" s="4">
        <v>6</v>
      </c>
      <c r="E11" s="2" t="s">
        <v>63</v>
      </c>
      <c r="F11" s="2" t="s">
        <v>78</v>
      </c>
      <c r="G11" s="26" t="s">
        <v>79</v>
      </c>
      <c r="H11" s="10">
        <v>31.61</v>
      </c>
      <c r="I11" s="10">
        <f t="shared" si="0"/>
        <v>189.66</v>
      </c>
    </row>
    <row r="12" spans="1:9" s="29" customFormat="1" ht="85.5">
      <c r="A12" s="4">
        <v>7</v>
      </c>
      <c r="B12" s="11" t="s">
        <v>334</v>
      </c>
      <c r="C12" s="2" t="s">
        <v>1</v>
      </c>
      <c r="D12" s="4">
        <v>9</v>
      </c>
      <c r="E12" s="2" t="s">
        <v>80</v>
      </c>
      <c r="F12" s="2" t="s">
        <v>81</v>
      </c>
      <c r="G12" s="2" t="s">
        <v>82</v>
      </c>
      <c r="H12" s="10">
        <v>14.06</v>
      </c>
      <c r="I12" s="10">
        <f t="shared" si="0"/>
        <v>126.54</v>
      </c>
    </row>
    <row r="13" spans="1:9" s="35" customFormat="1" ht="85.5">
      <c r="A13" s="4">
        <v>8</v>
      </c>
      <c r="B13" s="13" t="s">
        <v>10</v>
      </c>
      <c r="C13" s="2" t="s">
        <v>1</v>
      </c>
      <c r="D13" s="12">
        <v>6</v>
      </c>
      <c r="E13" s="14" t="s">
        <v>119</v>
      </c>
      <c r="F13" s="14" t="s">
        <v>120</v>
      </c>
      <c r="G13" s="14" t="s">
        <v>121</v>
      </c>
      <c r="H13" s="16">
        <v>10.85</v>
      </c>
      <c r="I13" s="10">
        <f t="shared" si="0"/>
        <v>65.099999999999994</v>
      </c>
    </row>
    <row r="14" spans="1:9" s="35" customFormat="1" ht="92.25" customHeight="1">
      <c r="A14" s="4">
        <v>9</v>
      </c>
      <c r="B14" s="13" t="s">
        <v>11</v>
      </c>
      <c r="C14" s="2" t="s">
        <v>1</v>
      </c>
      <c r="D14" s="12">
        <v>9</v>
      </c>
      <c r="E14" s="14" t="s">
        <v>122</v>
      </c>
      <c r="F14" s="14" t="s">
        <v>123</v>
      </c>
      <c r="G14" s="26" t="s">
        <v>124</v>
      </c>
      <c r="H14" s="16">
        <v>23.74</v>
      </c>
      <c r="I14" s="10">
        <f t="shared" si="0"/>
        <v>213.66</v>
      </c>
    </row>
    <row r="15" spans="1:9" s="29" customFormat="1" ht="85.5">
      <c r="A15" s="4">
        <v>10</v>
      </c>
      <c r="B15" s="11" t="s">
        <v>12</v>
      </c>
      <c r="C15" s="2" t="s">
        <v>6</v>
      </c>
      <c r="D15" s="4">
        <v>6</v>
      </c>
      <c r="E15" s="2" t="s">
        <v>83</v>
      </c>
      <c r="F15" s="2" t="s">
        <v>84</v>
      </c>
      <c r="G15" s="2" t="s">
        <v>85</v>
      </c>
      <c r="H15" s="10">
        <v>10.47</v>
      </c>
      <c r="I15" s="10">
        <f t="shared" si="0"/>
        <v>62.820000000000007</v>
      </c>
    </row>
    <row r="16" spans="1:9" s="35" customFormat="1" ht="85.5">
      <c r="A16" s="4">
        <v>11</v>
      </c>
      <c r="B16" s="13" t="s">
        <v>335</v>
      </c>
      <c r="C16" s="2" t="s">
        <v>6</v>
      </c>
      <c r="D16" s="12">
        <v>6</v>
      </c>
      <c r="E16" s="14" t="s">
        <v>146</v>
      </c>
      <c r="F16" s="14" t="s">
        <v>147</v>
      </c>
      <c r="G16" s="14" t="s">
        <v>148</v>
      </c>
      <c r="H16" s="16">
        <v>70.67</v>
      </c>
      <c r="I16" s="10">
        <f t="shared" si="0"/>
        <v>424.02</v>
      </c>
    </row>
    <row r="17" spans="1:9" s="35" customFormat="1" ht="91.5" customHeight="1">
      <c r="A17" s="4">
        <v>12</v>
      </c>
      <c r="B17" s="13" t="s">
        <v>13</v>
      </c>
      <c r="C17" s="2" t="s">
        <v>1</v>
      </c>
      <c r="D17" s="12">
        <v>6</v>
      </c>
      <c r="E17" s="14" t="s">
        <v>152</v>
      </c>
      <c r="F17" s="14" t="s">
        <v>153</v>
      </c>
      <c r="G17" s="14" t="s">
        <v>154</v>
      </c>
      <c r="H17" s="16">
        <v>1.86</v>
      </c>
      <c r="I17" s="10">
        <f t="shared" ref="I17" si="1">D17*H17</f>
        <v>11.16</v>
      </c>
    </row>
    <row r="18" spans="1:9" ht="85.5">
      <c r="A18" s="4">
        <v>13</v>
      </c>
      <c r="B18" s="19" t="s">
        <v>336</v>
      </c>
      <c r="C18" s="14" t="s">
        <v>1</v>
      </c>
      <c r="D18" s="57">
        <v>6</v>
      </c>
      <c r="E18" s="2" t="s">
        <v>230</v>
      </c>
      <c r="F18" s="2" t="s">
        <v>231</v>
      </c>
      <c r="G18" s="9" t="s">
        <v>232</v>
      </c>
      <c r="H18" s="10">
        <v>49.17</v>
      </c>
      <c r="I18" s="10">
        <f>H18*D18</f>
        <v>295.02</v>
      </c>
    </row>
    <row r="19" spans="1:9" ht="99.75">
      <c r="A19" s="4">
        <v>14</v>
      </c>
      <c r="B19" s="19" t="s">
        <v>337</v>
      </c>
      <c r="C19" s="14" t="s">
        <v>1</v>
      </c>
      <c r="D19" s="18">
        <v>6</v>
      </c>
      <c r="E19" s="14" t="s">
        <v>161</v>
      </c>
      <c r="F19" s="14" t="s">
        <v>162</v>
      </c>
      <c r="G19" s="14" t="s">
        <v>163</v>
      </c>
      <c r="H19" s="16">
        <v>24.08</v>
      </c>
      <c r="I19" s="10">
        <f>D19*H19</f>
        <v>144.47999999999999</v>
      </c>
    </row>
    <row r="20" spans="1:9">
      <c r="A20" s="62" t="s">
        <v>312</v>
      </c>
      <c r="B20" s="63"/>
      <c r="C20" s="63"/>
      <c r="D20" s="63"/>
      <c r="E20" s="63"/>
      <c r="F20" s="63"/>
      <c r="G20" s="63"/>
      <c r="H20" s="64"/>
      <c r="I20" s="36">
        <f>SUM(I6:I19)</f>
        <v>2408.94</v>
      </c>
    </row>
  </sheetData>
  <mergeCells count="9">
    <mergeCell ref="A20:H20"/>
    <mergeCell ref="A1:I1"/>
    <mergeCell ref="A4:A5"/>
    <mergeCell ref="B4:B5"/>
    <mergeCell ref="C4:C5"/>
    <mergeCell ref="E4:G4"/>
    <mergeCell ref="A2:I2"/>
    <mergeCell ref="A3:D3"/>
    <mergeCell ref="E3:I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INSUMOS JARDINEIRO</vt:lpstr>
      <vt:lpstr>INSUMOS ELETRICISTA</vt:lpstr>
      <vt:lpstr>INSUMOS PEDREIRO</vt:lpstr>
      <vt:lpstr>INSUMOS AUX. MANUTENÇÃO PREDIAL</vt:lpstr>
      <vt:lpstr>EQUIPAMENTO JARDINEIRO</vt:lpstr>
      <vt:lpstr>EQUIPAMENTO ELETRICISTA</vt:lpstr>
      <vt:lpstr>EQUIPAMENTO PEDREIRO</vt:lpstr>
      <vt:lpstr>EQUIPAMENTO PORTEIRO</vt:lpstr>
      <vt:lpstr>EPI JARDINEIRO </vt:lpstr>
      <vt:lpstr>EPI ELETRICISTA</vt:lpstr>
      <vt:lpstr>EPI PEDREIRO</vt:lpstr>
      <vt:lpstr>EPI AUX.MANUTENÇÃO PREDIAL</vt:lpstr>
      <vt:lpstr>EPI TRATORISTA</vt:lpstr>
      <vt:lpstr>EPI COZINHEIRO</vt:lpstr>
      <vt:lpstr>EPI AUXILIAR DE COZINHA</vt:lpstr>
      <vt:lpstr>FARDAMENTO JARDINEIRO</vt:lpstr>
      <vt:lpstr>FARDAMENTO ELETRICISTA</vt:lpstr>
      <vt:lpstr>FARDAMENTO PEDREIRO</vt:lpstr>
      <vt:lpstr>FARDAMENTO AUX. MANUTENÇÃO</vt:lpstr>
      <vt:lpstr>FARDAMENTO TRATORISTA</vt:lpstr>
      <vt:lpstr>FARDAMENTO ARMAZENISTA</vt:lpstr>
      <vt:lpstr>FARDAMENTO MOTORISTA</vt:lpstr>
      <vt:lpstr>FARDAMENTO RECEPCIONISTA</vt:lpstr>
      <vt:lpstr>FARDAMENTO PORTEIRO</vt:lpstr>
      <vt:lpstr>FARDAMENTO COZINHEIRO</vt:lpstr>
      <vt:lpstr>FARDAMENTO AUX. DE COZINHA</vt:lpstr>
      <vt:lpstr>FARDAMENTO COPEIRA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 Sena</dc:creator>
  <cp:lastModifiedBy>Socorro Sena</cp:lastModifiedBy>
  <cp:lastPrinted>2019-09-20T13:44:06Z</cp:lastPrinted>
  <dcterms:created xsi:type="dcterms:W3CDTF">2019-06-13T17:02:06Z</dcterms:created>
  <dcterms:modified xsi:type="dcterms:W3CDTF">2019-09-20T13:44:41Z</dcterms:modified>
</cp:coreProperties>
</file>