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AUTORIZAÇÃO" sheetId="1" r:id="rId1"/>
  </sheets>
  <calcPr calcId="125725"/>
</workbook>
</file>

<file path=xl/calcChain.xml><?xml version="1.0" encoding="utf-8"?>
<calcChain xmlns="http://schemas.openxmlformats.org/spreadsheetml/2006/main">
  <c r="G37" i="1"/>
  <c r="F13"/>
  <c r="F14"/>
  <c r="F15"/>
  <c r="F20"/>
  <c r="F21"/>
  <c r="F22"/>
  <c r="F27"/>
  <c r="F28"/>
  <c r="F29"/>
  <c r="F30"/>
  <c r="F31"/>
  <c r="G31" s="1"/>
  <c r="F36"/>
  <c r="G36"/>
  <c r="G30"/>
  <c r="G29"/>
  <c r="G28"/>
  <c r="G27"/>
  <c r="G22"/>
  <c r="G21"/>
  <c r="G20"/>
  <c r="G15"/>
  <c r="G14"/>
  <c r="G13"/>
  <c r="G38" l="1"/>
  <c r="G32"/>
  <c r="G23"/>
  <c r="G16"/>
</calcChain>
</file>

<file path=xl/sharedStrings.xml><?xml version="1.0" encoding="utf-8"?>
<sst xmlns="http://schemas.openxmlformats.org/spreadsheetml/2006/main" count="76" uniqueCount="40">
  <si>
    <t>Senhor Diretor,</t>
  </si>
  <si>
    <t>ITEM</t>
  </si>
  <si>
    <t>Descrição</t>
  </si>
  <si>
    <t>Crédito suficiente para atender a despesa</t>
  </si>
  <si>
    <t>Autorizo,</t>
  </si>
  <si>
    <t>DIRETOR DE ADM. E PLANEJAMENTO</t>
  </si>
  <si>
    <t>DIRETOR GERAL</t>
  </si>
  <si>
    <t>Coordenação de Compras e Licitação</t>
  </si>
  <si>
    <t>Em, _____de_______2019.</t>
  </si>
  <si>
    <t>PROCESSO Nº 23300.000619.2018-72</t>
  </si>
  <si>
    <r>
      <t xml:space="preserve">ASSUNTO: </t>
    </r>
    <r>
      <rPr>
        <sz val="12"/>
        <rFont val="Arial Narrow"/>
        <family val="2"/>
      </rPr>
      <t xml:space="preserve"> Contratação de Empresa para Prestação de Serviço de Apoio Administrativo-  Campus Petrolina.</t>
    </r>
  </si>
  <si>
    <t>VALOR MÉDIO UNITÁRIO</t>
  </si>
  <si>
    <t>Motorista com Habilitação "D"</t>
  </si>
  <si>
    <t>VALOR MÉDIO TOTAL/MÊS MENSAL R$</t>
  </si>
  <si>
    <t>VALOR MÉDIO TOTAL POR CARGO ANUAL R$</t>
  </si>
  <si>
    <t>GRUPO 01</t>
  </si>
  <si>
    <t>GRUPO 02</t>
  </si>
  <si>
    <t>GRUPO 03</t>
  </si>
  <si>
    <r>
      <t xml:space="preserve">Solicitamos de Vossa Senhoria, autorização para iniciarmos procedimento licitatório, para contratação dos serviços abaixo, através de </t>
    </r>
    <r>
      <rPr>
        <b/>
        <sz val="12"/>
        <rFont val="Arial Narrow"/>
        <family val="2"/>
      </rPr>
      <t>Sistema de Registro de Preço-SRP</t>
    </r>
    <r>
      <rPr>
        <sz val="12"/>
        <rFont val="Arial Narrow"/>
        <family val="2"/>
      </rPr>
      <t>.</t>
    </r>
  </si>
  <si>
    <t>VALOR DO GRUPO:</t>
  </si>
  <si>
    <t>Cozinheiro (44h semanais)</t>
  </si>
  <si>
    <t>Auxiliar de Cozinha (44h semanais)</t>
  </si>
  <si>
    <t>Copeiro  (44h semanais)</t>
  </si>
  <si>
    <t>UNIDADE</t>
  </si>
  <si>
    <t>Posto/Mês</t>
  </si>
  <si>
    <t>GRUPO 04</t>
  </si>
  <si>
    <t>Recepcionista  (44h semanais)</t>
  </si>
  <si>
    <t>Porteiro  (44h semanais)</t>
  </si>
  <si>
    <t>Armazenista  (44h semanais)</t>
  </si>
  <si>
    <t>Auxiliar de Manutenção Predial (44h semanais)</t>
  </si>
  <si>
    <t>Pedreiro (44h semanais)</t>
  </si>
  <si>
    <t>Eletricista (44h semanais)</t>
  </si>
  <si>
    <t>Tratorista (44h semanais)</t>
  </si>
  <si>
    <t>Jardineiro (44h semanais)</t>
  </si>
  <si>
    <t>Diárias de Motorista</t>
  </si>
  <si>
    <t>QTD</t>
  </si>
  <si>
    <t>Petrolina-PE, 23 de setembro  de 2019.</t>
  </si>
  <si>
    <t>Diária/ ano</t>
  </si>
  <si>
    <t>VALOR TOTAL: R$ 1.167.392,88</t>
  </si>
  <si>
    <t>A despesa  está estimada em R$ 1.167.392,88 e correrá por conta da verba 8100000000, PTRES: 108900</t>
  </si>
</sst>
</file>

<file path=xl/styles.xml><?xml version="1.0" encoding="utf-8"?>
<styleSheet xmlns="http://schemas.openxmlformats.org/spreadsheetml/2006/main">
  <numFmts count="2">
    <numFmt numFmtId="164" formatCode="_(&quot;R$ &quot;* #,##0.00_);_(&quot;R$ &quot;* \(#,##0.00\);_(&quot;R$ &quot;* \-??_);_(@_)"/>
    <numFmt numFmtId="165" formatCode="&quot;R$&quot;\ #,##0.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 Narrow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164" fontId="7" fillId="0" borderId="0"/>
  </cellStyleXfs>
  <cellXfs count="71">
    <xf numFmtId="0" fontId="0" fillId="0" borderId="0" xfId="0"/>
    <xf numFmtId="0" fontId="4" fillId="2" borderId="3" xfId="1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center" wrapText="1"/>
    </xf>
    <xf numFmtId="0" fontId="1" fillId="0" borderId="0" xfId="1"/>
    <xf numFmtId="0" fontId="8" fillId="0" borderId="0" xfId="1" applyFont="1"/>
    <xf numFmtId="0" fontId="10" fillId="0" borderId="0" xfId="0" applyFont="1" applyBorder="1"/>
    <xf numFmtId="0" fontId="10" fillId="0" borderId="0" xfId="0" applyFont="1"/>
    <xf numFmtId="165" fontId="10" fillId="0" borderId="0" xfId="0" applyNumberFormat="1" applyFont="1" applyBorder="1"/>
    <xf numFmtId="165" fontId="11" fillId="0" borderId="3" xfId="0" applyNumberFormat="1" applyFont="1" applyBorder="1" applyAlignment="1">
      <alignment horizontal="center" vertical="center" wrapText="1"/>
    </xf>
    <xf numFmtId="0" fontId="4" fillId="0" borderId="0" xfId="2" applyFont="1" applyFill="1" applyBorder="1" applyAlignment="1">
      <alignment wrapText="1"/>
    </xf>
    <xf numFmtId="0" fontId="9" fillId="0" borderId="0" xfId="2" applyFont="1" applyFill="1" applyBorder="1" applyAlignment="1">
      <alignment wrapText="1"/>
    </xf>
    <xf numFmtId="0" fontId="12" fillId="3" borderId="3" xfId="1" applyFont="1" applyFill="1" applyBorder="1" applyAlignment="1">
      <alignment horizontal="center" vertical="center" wrapText="1"/>
    </xf>
    <xf numFmtId="165" fontId="0" fillId="0" borderId="0" xfId="0" applyNumberFormat="1"/>
    <xf numFmtId="0" fontId="9" fillId="3" borderId="3" xfId="1" applyFont="1" applyFill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 wrapText="1"/>
    </xf>
    <xf numFmtId="165" fontId="11" fillId="0" borderId="8" xfId="0" applyNumberFormat="1" applyFont="1" applyBorder="1" applyAlignment="1">
      <alignment horizontal="center" vertical="center" wrapText="1"/>
    </xf>
    <xf numFmtId="165" fontId="11" fillId="0" borderId="12" xfId="0" applyNumberFormat="1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 wrapText="1"/>
    </xf>
    <xf numFmtId="0" fontId="12" fillId="3" borderId="12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right" vertical="center" wrapText="1"/>
    </xf>
    <xf numFmtId="0" fontId="14" fillId="3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5" fontId="13" fillId="0" borderId="1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0" xfId="0" applyBorder="1"/>
    <xf numFmtId="165" fontId="13" fillId="0" borderId="0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5" fontId="0" fillId="0" borderId="0" xfId="0" applyNumberFormat="1" applyBorder="1"/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center" vertical="top"/>
    </xf>
    <xf numFmtId="0" fontId="5" fillId="0" borderId="5" xfId="2" applyFont="1" applyFill="1" applyBorder="1" applyAlignment="1">
      <alignment horizontal="center" vertical="top"/>
    </xf>
    <xf numFmtId="4" fontId="5" fillId="0" borderId="6" xfId="3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 wrapText="1"/>
    </xf>
    <xf numFmtId="4" fontId="5" fillId="0" borderId="4" xfId="3" applyNumberFormat="1" applyFont="1" applyFill="1" applyBorder="1" applyAlignment="1">
      <alignment horizontal="center" vertical="center" wrapText="1"/>
    </xf>
    <xf numFmtId="4" fontId="5" fillId="0" borderId="5" xfId="3" applyNumberFormat="1" applyFont="1" applyFill="1" applyBorder="1" applyAlignment="1">
      <alignment horizontal="center" vertical="center" wrapText="1"/>
    </xf>
    <xf numFmtId="4" fontId="5" fillId="0" borderId="6" xfId="3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right" vertical="center" wrapText="1"/>
    </xf>
    <xf numFmtId="165" fontId="11" fillId="0" borderId="11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4" fontId="5" fillId="0" borderId="7" xfId="3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4" fillId="0" borderId="10" xfId="2" applyFont="1" applyFill="1" applyBorder="1" applyAlignment="1">
      <alignment horizontal="center" wrapText="1"/>
    </xf>
    <xf numFmtId="0" fontId="4" fillId="0" borderId="11" xfId="2" applyFont="1" applyFill="1" applyBorder="1" applyAlignment="1">
      <alignment horizont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5">
    <cellStyle name="Excel Built-in Normal" xfId="2"/>
    <cellStyle name="Excel Built-in Normal 1" xfId="3"/>
    <cellStyle name="Moeda 2" xfId="4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1638300</xdr:colOff>
      <xdr:row>3</xdr:row>
      <xdr:rowOff>47625</xdr:rowOff>
    </xdr:to>
    <xdr:pic>
      <xdr:nvPicPr>
        <xdr:cNvPr id="2" name="Imagem 1" descr="logomarca petrolin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47625"/>
          <a:ext cx="206692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53"/>
  <sheetViews>
    <sheetView tabSelected="1" topLeftCell="A4" workbookViewId="0">
      <selection activeCell="A40" sqref="A40:G40"/>
    </sheetView>
  </sheetViews>
  <sheetFormatPr defaultRowHeight="15"/>
  <cols>
    <col min="1" max="1" width="7.5703125" customWidth="1"/>
    <col min="2" max="2" width="25.28515625" customWidth="1"/>
    <col min="3" max="3" width="7.85546875" customWidth="1"/>
    <col min="4" max="4" width="11.7109375" customWidth="1"/>
    <col min="5" max="5" width="14.42578125" customWidth="1"/>
    <col min="6" max="6" width="15.140625" customWidth="1"/>
    <col min="7" max="7" width="15.85546875" customWidth="1"/>
    <col min="11" max="11" width="18.140625" customWidth="1"/>
  </cols>
  <sheetData>
    <row r="6" spans="1:11" ht="34.5" customHeight="1">
      <c r="A6" s="41" t="s">
        <v>9</v>
      </c>
      <c r="B6" s="41"/>
      <c r="C6" s="41"/>
      <c r="D6" s="41"/>
      <c r="E6" s="41"/>
      <c r="F6" s="41"/>
      <c r="G6" s="41"/>
      <c r="H6" s="41"/>
      <c r="I6" s="41"/>
      <c r="J6" s="5"/>
      <c r="K6" s="5"/>
    </row>
    <row r="7" spans="1:11" ht="42.75" customHeight="1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6"/>
      <c r="B8" s="6"/>
      <c r="C8" s="6"/>
      <c r="D8" s="6"/>
      <c r="E8" s="6"/>
      <c r="F8" s="6"/>
      <c r="G8" s="6"/>
    </row>
    <row r="9" spans="1:11" ht="22.5" customHeight="1">
      <c r="A9" s="46" t="s">
        <v>0</v>
      </c>
      <c r="B9" s="46"/>
      <c r="C9" s="46"/>
      <c r="D9" s="46"/>
      <c r="E9" s="46"/>
      <c r="F9" s="46"/>
      <c r="G9" s="6"/>
    </row>
    <row r="10" spans="1:11" ht="45" customHeight="1">
      <c r="A10" s="47" t="s">
        <v>18</v>
      </c>
      <c r="B10" s="47"/>
      <c r="C10" s="47"/>
      <c r="D10" s="47"/>
      <c r="E10" s="47"/>
      <c r="F10" s="47"/>
      <c r="G10" s="47"/>
    </row>
    <row r="11" spans="1:11" ht="28.5" customHeight="1">
      <c r="A11" s="54" t="s">
        <v>15</v>
      </c>
      <c r="B11" s="55"/>
      <c r="C11" s="55"/>
      <c r="D11" s="55"/>
      <c r="E11" s="55"/>
      <c r="F11" s="55"/>
      <c r="G11" s="55"/>
    </row>
    <row r="12" spans="1:11" ht="55.5" customHeight="1">
      <c r="A12" s="1" t="s">
        <v>1</v>
      </c>
      <c r="B12" s="1" t="s">
        <v>2</v>
      </c>
      <c r="C12" s="1" t="s">
        <v>35</v>
      </c>
      <c r="D12" s="1" t="s">
        <v>23</v>
      </c>
      <c r="E12" s="2" t="s">
        <v>11</v>
      </c>
      <c r="F12" s="18" t="s">
        <v>13</v>
      </c>
      <c r="G12" s="18" t="s">
        <v>14</v>
      </c>
      <c r="K12" s="14"/>
    </row>
    <row r="13" spans="1:11" ht="55.5" customHeight="1">
      <c r="A13" s="13">
        <v>1</v>
      </c>
      <c r="B13" s="17" t="s">
        <v>20</v>
      </c>
      <c r="C13" s="13">
        <v>2</v>
      </c>
      <c r="D13" s="13" t="s">
        <v>24</v>
      </c>
      <c r="E13" s="16">
        <v>3189.31</v>
      </c>
      <c r="F13" s="19">
        <f>E13*C13</f>
        <v>6378.62</v>
      </c>
      <c r="G13" s="10">
        <f>F13*12</f>
        <v>76543.44</v>
      </c>
      <c r="K13" s="14"/>
    </row>
    <row r="14" spans="1:11" ht="55.5" customHeight="1">
      <c r="A14" s="13">
        <v>2</v>
      </c>
      <c r="B14" s="17" t="s">
        <v>21</v>
      </c>
      <c r="C14" s="13">
        <v>4</v>
      </c>
      <c r="D14" s="13" t="s">
        <v>24</v>
      </c>
      <c r="E14" s="16">
        <v>3223.73</v>
      </c>
      <c r="F14" s="19">
        <f t="shared" ref="F14:F15" si="0">E14*C14</f>
        <v>12894.92</v>
      </c>
      <c r="G14" s="10">
        <f>F14*12</f>
        <v>154739.04</v>
      </c>
      <c r="K14" s="40"/>
    </row>
    <row r="15" spans="1:11" ht="55.5" customHeight="1">
      <c r="A15" s="13">
        <v>3</v>
      </c>
      <c r="B15" s="17" t="s">
        <v>22</v>
      </c>
      <c r="C15" s="13">
        <v>1</v>
      </c>
      <c r="D15" s="13" t="s">
        <v>24</v>
      </c>
      <c r="E15" s="16">
        <v>3110.48</v>
      </c>
      <c r="F15" s="19">
        <f t="shared" si="0"/>
        <v>3110.48</v>
      </c>
      <c r="G15" s="10">
        <f>F15*12</f>
        <v>37325.760000000002</v>
      </c>
      <c r="K15" s="26"/>
    </row>
    <row r="16" spans="1:11" ht="27.75" customHeight="1">
      <c r="A16" s="56"/>
      <c r="B16" s="56"/>
      <c r="C16" s="56"/>
      <c r="D16" s="27"/>
      <c r="E16" s="57" t="s">
        <v>19</v>
      </c>
      <c r="F16" s="58"/>
      <c r="G16" s="16">
        <f>SUM(G13:G15)</f>
        <v>268608.24</v>
      </c>
      <c r="K16" s="14"/>
    </row>
    <row r="17" spans="1:11" ht="36" customHeight="1">
      <c r="A17" s="27"/>
      <c r="B17" s="27"/>
      <c r="C17" s="27"/>
      <c r="D17" s="27"/>
      <c r="E17" s="32"/>
      <c r="F17" s="32"/>
      <c r="G17" s="23"/>
      <c r="K17" s="14"/>
    </row>
    <row r="18" spans="1:11" ht="36" customHeight="1">
      <c r="A18" s="54" t="s">
        <v>16</v>
      </c>
      <c r="B18" s="55"/>
      <c r="C18" s="55"/>
      <c r="D18" s="55"/>
      <c r="E18" s="55"/>
      <c r="F18" s="55"/>
      <c r="G18" s="55"/>
      <c r="K18" s="14"/>
    </row>
    <row r="19" spans="1:11" ht="46.5" customHeight="1">
      <c r="A19" s="1" t="s">
        <v>1</v>
      </c>
      <c r="B19" s="1" t="s">
        <v>2</v>
      </c>
      <c r="C19" s="1" t="s">
        <v>35</v>
      </c>
      <c r="D19" s="1" t="s">
        <v>23</v>
      </c>
      <c r="E19" s="2" t="s">
        <v>11</v>
      </c>
      <c r="F19" s="18" t="s">
        <v>13</v>
      </c>
      <c r="G19" s="18" t="s">
        <v>14</v>
      </c>
      <c r="K19" s="14"/>
    </row>
    <row r="20" spans="1:11" ht="55.5" customHeight="1">
      <c r="A20" s="31">
        <v>4</v>
      </c>
      <c r="B20" s="29" t="s">
        <v>26</v>
      </c>
      <c r="C20" s="30">
        <v>2</v>
      </c>
      <c r="D20" s="13" t="s">
        <v>24</v>
      </c>
      <c r="E20" s="25">
        <v>3281.07</v>
      </c>
      <c r="F20" s="22">
        <f>E20*C20</f>
        <v>6562.14</v>
      </c>
      <c r="G20" s="22">
        <f>F20*12</f>
        <v>78745.680000000008</v>
      </c>
    </row>
    <row r="21" spans="1:11" ht="55.5" customHeight="1">
      <c r="A21" s="15">
        <v>5</v>
      </c>
      <c r="B21" s="17" t="s">
        <v>27</v>
      </c>
      <c r="C21" s="13">
        <v>6</v>
      </c>
      <c r="D21" s="13" t="s">
        <v>24</v>
      </c>
      <c r="E21" s="16">
        <v>3282.41</v>
      </c>
      <c r="F21" s="10">
        <f>E21*C21</f>
        <v>19694.46</v>
      </c>
      <c r="G21" s="10">
        <f>F21*12</f>
        <v>236333.52</v>
      </c>
    </row>
    <row r="22" spans="1:11" ht="55.5" customHeight="1">
      <c r="A22" s="13">
        <v>6</v>
      </c>
      <c r="B22" s="17" t="s">
        <v>28</v>
      </c>
      <c r="C22" s="13">
        <v>1</v>
      </c>
      <c r="D22" s="13" t="s">
        <v>24</v>
      </c>
      <c r="E22" s="20">
        <v>3087.91</v>
      </c>
      <c r="F22" s="21">
        <f>E22*C22</f>
        <v>3087.91</v>
      </c>
      <c r="G22" s="10">
        <f>F22*12</f>
        <v>37054.92</v>
      </c>
    </row>
    <row r="23" spans="1:11" ht="30.75" customHeight="1">
      <c r="A23" s="56"/>
      <c r="B23" s="56"/>
      <c r="C23" s="56"/>
      <c r="D23" s="27"/>
      <c r="E23" s="57" t="s">
        <v>19</v>
      </c>
      <c r="F23" s="58"/>
      <c r="G23" s="24">
        <f>SUM(G20:G22)</f>
        <v>352134.12</v>
      </c>
    </row>
    <row r="24" spans="1:11" ht="55.5" customHeight="1">
      <c r="A24" s="27"/>
      <c r="B24" s="33"/>
      <c r="C24" s="27"/>
      <c r="D24" s="27"/>
      <c r="E24" s="26"/>
      <c r="F24" s="23"/>
      <c r="G24" s="23"/>
    </row>
    <row r="25" spans="1:11" ht="37.5" customHeight="1">
      <c r="A25" s="54" t="s">
        <v>17</v>
      </c>
      <c r="B25" s="55"/>
      <c r="C25" s="55"/>
      <c r="D25" s="55"/>
      <c r="E25" s="55"/>
      <c r="F25" s="55"/>
      <c r="G25" s="55"/>
    </row>
    <row r="26" spans="1:11" ht="55.5" customHeight="1">
      <c r="A26" s="1" t="s">
        <v>1</v>
      </c>
      <c r="B26" s="1" t="s">
        <v>2</v>
      </c>
      <c r="C26" s="1" t="s">
        <v>35</v>
      </c>
      <c r="D26" s="1" t="s">
        <v>23</v>
      </c>
      <c r="E26" s="2" t="s">
        <v>11</v>
      </c>
      <c r="F26" s="18" t="s">
        <v>13</v>
      </c>
      <c r="G26" s="18" t="s">
        <v>14</v>
      </c>
    </row>
    <row r="27" spans="1:11" ht="55.5" customHeight="1">
      <c r="A27" s="13">
        <v>7</v>
      </c>
      <c r="B27" s="17" t="s">
        <v>29</v>
      </c>
      <c r="C27" s="13">
        <v>3</v>
      </c>
      <c r="D27" s="13" t="s">
        <v>24</v>
      </c>
      <c r="E27" s="16">
        <v>3169.83</v>
      </c>
      <c r="F27" s="10">
        <f>E27*3</f>
        <v>9509.49</v>
      </c>
      <c r="G27" s="10">
        <f>F27*12</f>
        <v>114113.88</v>
      </c>
    </row>
    <row r="28" spans="1:11" ht="55.5" customHeight="1">
      <c r="A28" s="15">
        <v>8</v>
      </c>
      <c r="B28" s="17" t="s">
        <v>30</v>
      </c>
      <c r="C28" s="13">
        <v>2</v>
      </c>
      <c r="D28" s="13" t="s">
        <v>24</v>
      </c>
      <c r="E28" s="16">
        <v>3186.04</v>
      </c>
      <c r="F28" s="10">
        <f>E28*C28</f>
        <v>6372.08</v>
      </c>
      <c r="G28" s="10">
        <f>F28*12</f>
        <v>76464.959999999992</v>
      </c>
    </row>
    <row r="29" spans="1:11" ht="55.5" customHeight="1">
      <c r="A29" s="13">
        <v>9</v>
      </c>
      <c r="B29" s="17" t="s">
        <v>31</v>
      </c>
      <c r="C29" s="13">
        <v>1</v>
      </c>
      <c r="D29" s="13" t="s">
        <v>24</v>
      </c>
      <c r="E29" s="16">
        <v>4206.25</v>
      </c>
      <c r="F29" s="10">
        <f>E29*C29</f>
        <v>4206.25</v>
      </c>
      <c r="G29" s="10">
        <f>F29*12</f>
        <v>50475</v>
      </c>
    </row>
    <row r="30" spans="1:11" ht="55.5" customHeight="1">
      <c r="A30" s="13">
        <v>10</v>
      </c>
      <c r="B30" s="17" t="s">
        <v>32</v>
      </c>
      <c r="C30" s="13">
        <v>1</v>
      </c>
      <c r="D30" s="13" t="s">
        <v>24</v>
      </c>
      <c r="E30" s="16">
        <v>3927.78</v>
      </c>
      <c r="F30" s="10">
        <f>E30*C30</f>
        <v>3927.78</v>
      </c>
      <c r="G30" s="10">
        <f>F30*12</f>
        <v>47133.36</v>
      </c>
    </row>
    <row r="31" spans="1:11" ht="55.5" customHeight="1">
      <c r="A31" s="30">
        <v>11</v>
      </c>
      <c r="B31" s="29" t="s">
        <v>33</v>
      </c>
      <c r="C31" s="30">
        <v>3</v>
      </c>
      <c r="D31" s="13" t="s">
        <v>24</v>
      </c>
      <c r="E31" s="25">
        <v>3222.97</v>
      </c>
      <c r="F31" s="22">
        <f>E31*C31</f>
        <v>9668.91</v>
      </c>
      <c r="G31" s="22">
        <f>F31*12</f>
        <v>116026.92</v>
      </c>
    </row>
    <row r="32" spans="1:11" ht="35.25" customHeight="1">
      <c r="E32" s="69" t="s">
        <v>19</v>
      </c>
      <c r="F32" s="70"/>
      <c r="G32" s="28">
        <f>SUM(G27:G31)</f>
        <v>404214.12</v>
      </c>
    </row>
    <row r="33" spans="1:11" ht="35.25" customHeight="1">
      <c r="A33" s="37"/>
      <c r="B33" s="37"/>
      <c r="C33" s="37"/>
      <c r="D33" s="37"/>
      <c r="E33" s="34"/>
      <c r="F33" s="34"/>
      <c r="G33" s="38"/>
    </row>
    <row r="34" spans="1:11" ht="35.25" customHeight="1">
      <c r="A34" s="54" t="s">
        <v>25</v>
      </c>
      <c r="B34" s="55"/>
      <c r="C34" s="55"/>
      <c r="D34" s="55"/>
      <c r="E34" s="55"/>
      <c r="F34" s="55"/>
      <c r="G34" s="55"/>
    </row>
    <row r="35" spans="1:11" ht="50.25" customHeight="1">
      <c r="A35" s="1" t="s">
        <v>1</v>
      </c>
      <c r="B35" s="1" t="s">
        <v>2</v>
      </c>
      <c r="C35" s="1" t="s">
        <v>35</v>
      </c>
      <c r="D35" s="1" t="s">
        <v>23</v>
      </c>
      <c r="E35" s="2" t="s">
        <v>11</v>
      </c>
      <c r="F35" s="18" t="s">
        <v>13</v>
      </c>
      <c r="G35" s="18" t="s">
        <v>14</v>
      </c>
      <c r="K35" s="14"/>
    </row>
    <row r="36" spans="1:11" ht="54" customHeight="1">
      <c r="A36" s="13">
        <v>12</v>
      </c>
      <c r="B36" s="17" t="s">
        <v>12</v>
      </c>
      <c r="C36" s="13">
        <v>2</v>
      </c>
      <c r="D36" s="13" t="s">
        <v>24</v>
      </c>
      <c r="E36" s="16">
        <v>5630.8</v>
      </c>
      <c r="F36" s="10">
        <f>E36*C36</f>
        <v>11261.6</v>
      </c>
      <c r="G36" s="10">
        <f>F36*12</f>
        <v>135139.20000000001</v>
      </c>
      <c r="K36" s="14"/>
    </row>
    <row r="37" spans="1:11" ht="46.5" customHeight="1">
      <c r="A37" s="13">
        <v>13</v>
      </c>
      <c r="B37" s="17" t="s">
        <v>34</v>
      </c>
      <c r="C37" s="36">
        <v>40</v>
      </c>
      <c r="D37" s="39" t="s">
        <v>37</v>
      </c>
      <c r="E37" s="28">
        <v>182.43</v>
      </c>
      <c r="F37" s="19"/>
      <c r="G37" s="19">
        <f>E37*C37</f>
        <v>7297.2000000000007</v>
      </c>
      <c r="K37" s="38"/>
    </row>
    <row r="38" spans="1:11" ht="35.25" customHeight="1">
      <c r="E38" s="69" t="s">
        <v>19</v>
      </c>
      <c r="F38" s="70"/>
      <c r="G38" s="28">
        <f>SUM(G36:G37)</f>
        <v>142436.40000000002</v>
      </c>
      <c r="K38" s="14"/>
    </row>
    <row r="39" spans="1:11" ht="35.25" customHeight="1">
      <c r="E39" s="34"/>
      <c r="F39" s="34"/>
      <c r="G39" s="35"/>
      <c r="K39" s="14"/>
    </row>
    <row r="40" spans="1:11" ht="55.5" customHeight="1">
      <c r="A40" s="59" t="s">
        <v>38</v>
      </c>
      <c r="B40" s="60"/>
      <c r="C40" s="60"/>
      <c r="D40" s="60"/>
      <c r="E40" s="60"/>
      <c r="F40" s="60"/>
      <c r="G40" s="61"/>
    </row>
    <row r="41" spans="1:11" ht="4.5" customHeight="1"/>
    <row r="42" spans="1:11" ht="16.5" hidden="1">
      <c r="A42" s="7"/>
      <c r="B42" s="8"/>
      <c r="C42" s="7"/>
      <c r="D42" s="7"/>
      <c r="E42" s="7"/>
      <c r="F42" s="7"/>
      <c r="G42" s="9"/>
    </row>
    <row r="43" spans="1:11" ht="42" customHeight="1">
      <c r="A43" s="51" t="s">
        <v>36</v>
      </c>
      <c r="B43" s="52"/>
      <c r="C43" s="53" t="s">
        <v>39</v>
      </c>
      <c r="D43" s="53"/>
      <c r="E43" s="53"/>
      <c r="F43" s="53"/>
      <c r="G43" s="8"/>
    </row>
    <row r="44" spans="1:11" ht="16.5">
      <c r="A44" s="4"/>
      <c r="B44" s="4"/>
      <c r="C44" s="4"/>
      <c r="D44" s="4"/>
      <c r="E44" s="4"/>
      <c r="F44" s="4"/>
      <c r="G44" s="8"/>
    </row>
    <row r="45" spans="1:11" ht="16.5">
      <c r="A45" s="65"/>
      <c r="B45" s="65"/>
      <c r="C45" s="11"/>
      <c r="D45" s="11"/>
      <c r="E45" s="66"/>
      <c r="F45" s="66"/>
      <c r="G45" s="8"/>
    </row>
    <row r="46" spans="1:11" ht="16.5">
      <c r="A46" s="65"/>
      <c r="B46" s="65"/>
      <c r="C46" s="11"/>
      <c r="D46" s="11"/>
      <c r="E46" s="66"/>
      <c r="F46" s="66"/>
      <c r="G46" s="8"/>
    </row>
    <row r="47" spans="1:11" ht="16.5" customHeight="1">
      <c r="A47" s="67" t="s">
        <v>7</v>
      </c>
      <c r="B47" s="68"/>
      <c r="C47" s="12"/>
      <c r="D47" s="12"/>
      <c r="E47" s="12"/>
      <c r="F47" s="12"/>
      <c r="G47" s="8"/>
    </row>
    <row r="48" spans="1:11" ht="16.5">
      <c r="A48" s="3"/>
      <c r="B48" s="3"/>
      <c r="C48" s="3"/>
      <c r="D48" s="3"/>
      <c r="E48" s="3"/>
      <c r="F48" s="3"/>
      <c r="G48" s="8"/>
    </row>
    <row r="49" spans="1:7" ht="16.5">
      <c r="A49" s="48" t="s">
        <v>3</v>
      </c>
      <c r="B49" s="49"/>
      <c r="C49" s="50" t="s">
        <v>4</v>
      </c>
      <c r="D49" s="50"/>
      <c r="E49" s="50"/>
      <c r="F49" s="50"/>
      <c r="G49" s="8"/>
    </row>
    <row r="50" spans="1:7" ht="73.5" customHeight="1">
      <c r="A50" s="43" t="s">
        <v>8</v>
      </c>
      <c r="B50" s="44"/>
      <c r="C50" s="45" t="s">
        <v>8</v>
      </c>
      <c r="D50" s="45"/>
      <c r="E50" s="45"/>
      <c r="F50" s="45"/>
      <c r="G50" s="8"/>
    </row>
    <row r="51" spans="1:7" ht="16.5">
      <c r="A51" s="62" t="s">
        <v>5</v>
      </c>
      <c r="B51" s="63"/>
      <c r="C51" s="64" t="s">
        <v>6</v>
      </c>
      <c r="D51" s="64"/>
      <c r="E51" s="64"/>
      <c r="F51" s="64"/>
      <c r="G51" s="8"/>
    </row>
    <row r="52" spans="1:7" ht="16.5">
      <c r="A52" s="8"/>
      <c r="B52" s="8"/>
      <c r="C52" s="8"/>
      <c r="D52" s="8"/>
      <c r="E52" s="8"/>
      <c r="F52" s="8"/>
      <c r="G52" s="8"/>
    </row>
    <row r="53" spans="1:7" ht="16.5">
      <c r="A53" s="8"/>
      <c r="B53" s="8"/>
      <c r="C53" s="8"/>
      <c r="D53" s="8"/>
      <c r="E53" s="8"/>
      <c r="F53" s="8"/>
      <c r="G53" s="8"/>
    </row>
  </sheetData>
  <mergeCells count="26">
    <mergeCell ref="A25:G25"/>
    <mergeCell ref="E32:F32"/>
    <mergeCell ref="A40:G40"/>
    <mergeCell ref="A51:B51"/>
    <mergeCell ref="C51:F51"/>
    <mergeCell ref="A45:B46"/>
    <mergeCell ref="E45:F46"/>
    <mergeCell ref="A47:B47"/>
    <mergeCell ref="A34:G34"/>
    <mergeCell ref="E38:F38"/>
    <mergeCell ref="A6:I6"/>
    <mergeCell ref="A7:K7"/>
    <mergeCell ref="A50:B50"/>
    <mergeCell ref="C50:F50"/>
    <mergeCell ref="A9:F9"/>
    <mergeCell ref="A10:G10"/>
    <mergeCell ref="A49:B49"/>
    <mergeCell ref="C49:F49"/>
    <mergeCell ref="A43:B43"/>
    <mergeCell ref="C43:F43"/>
    <mergeCell ref="A11:G11"/>
    <mergeCell ref="A16:C16"/>
    <mergeCell ref="E16:F16"/>
    <mergeCell ref="A18:G18"/>
    <mergeCell ref="A23:C23"/>
    <mergeCell ref="E23:F2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AUTORIZAÇÃO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 Sena</dc:creator>
  <cp:lastModifiedBy>Socorro Sena</cp:lastModifiedBy>
  <cp:lastPrinted>2019-09-30T13:32:31Z</cp:lastPrinted>
  <dcterms:created xsi:type="dcterms:W3CDTF">2017-01-31T17:34:04Z</dcterms:created>
  <dcterms:modified xsi:type="dcterms:W3CDTF">2019-09-30T13:38:00Z</dcterms:modified>
</cp:coreProperties>
</file>